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" windowWidth="11340" windowHeight="9120" activeTab="0"/>
  </bookViews>
  <sheets>
    <sheet name="информационный бюллетень" sheetId="1" r:id="rId1"/>
    <sheet name="численность населения" sheetId="2" r:id="rId2"/>
  </sheets>
  <definedNames>
    <definedName name="_xlnm.Print_Area" localSheetId="0">'информационный бюллетень'!$A$1:$K$37</definedName>
  </definedNames>
  <calcPr fullCalcOnLoad="1"/>
</workbook>
</file>

<file path=xl/sharedStrings.xml><?xml version="1.0" encoding="utf-8"?>
<sst xmlns="http://schemas.openxmlformats.org/spreadsheetml/2006/main" count="65" uniqueCount="35">
  <si>
    <t>показ</t>
  </si>
  <si>
    <t>1. г. Ханты-Мансийск</t>
  </si>
  <si>
    <t>2. г. Урай</t>
  </si>
  <si>
    <t>3. г. Мегион</t>
  </si>
  <si>
    <t>4. г. Радужный</t>
  </si>
  <si>
    <t>5. г. Когалым</t>
  </si>
  <si>
    <t>6. г.Лангепас</t>
  </si>
  <si>
    <t>7. г.Нягань</t>
  </si>
  <si>
    <t>8. г.Нивневартовск</t>
  </si>
  <si>
    <t>9. г.Сургут</t>
  </si>
  <si>
    <t>10. г.Нефтеюганск</t>
  </si>
  <si>
    <t>11. г.Пыть-Ях</t>
  </si>
  <si>
    <t>12. г.Покачи</t>
  </si>
  <si>
    <t>13. г.Югорск</t>
  </si>
  <si>
    <t>14. Советский район</t>
  </si>
  <si>
    <t>15. Нижневартовский район</t>
  </si>
  <si>
    <t>16. Сургутский район</t>
  </si>
  <si>
    <t>17. Кондинский район</t>
  </si>
  <si>
    <t>18. Октябрьский район</t>
  </si>
  <si>
    <t>19. Ханты-Мансийский район</t>
  </si>
  <si>
    <t>20. Березовский район</t>
  </si>
  <si>
    <t>21. Белоярский район</t>
  </si>
  <si>
    <t>22.Нефтеюганский район</t>
  </si>
  <si>
    <t>Итого по округу:</t>
  </si>
  <si>
    <t>всего население</t>
  </si>
  <si>
    <t>РАЙОНЫ ОКРУГА</t>
  </si>
  <si>
    <t>Информационный бюллетень</t>
  </si>
  <si>
    <t>8. г.Нижневартовск</t>
  </si>
  <si>
    <t>абс. число</t>
  </si>
  <si>
    <t>микроспория</t>
  </si>
  <si>
    <t>трихофития</t>
  </si>
  <si>
    <r>
      <t xml:space="preserve">РОССИЙСКАЯ ФЕДЕРАЦИЯ
ХАНТЫ-МАНСИЙСКИЙ АВТОНОМНЫЙ  ОКРУГ-ЮГРА
(Тюменская область)
ДЕПАРТАМЕНТ ЗДРАВООХРАНЕНИЯ </t>
    </r>
    <r>
      <rPr>
        <sz val="9"/>
        <rFont val="Times New Roman"/>
        <family val="1"/>
      </rPr>
      <t xml:space="preserve">
 ХАНТЫ-МАНСИЙСКОГО АВТОНОМНОГО ОКРУГА-ЮГРЫ</t>
    </r>
    <r>
      <rPr>
        <sz val="12"/>
        <rFont val="Arial Cyr"/>
        <family val="0"/>
      </rPr>
      <t xml:space="preserve">
</t>
    </r>
    <r>
      <rPr>
        <sz val="16"/>
        <rFont val="Impact"/>
        <family val="2"/>
      </rPr>
      <t xml:space="preserve">  БУ " ХАНТЫ-МАНСИЙСКИЙ КЛИНИЧЕСКИЙ КОЖНО-ВЕНЕРОЛОГИЧЕСКИЙ  ДИСПАНСЕР"</t>
    </r>
  </si>
  <si>
    <t>А. М. Бабушкин</t>
  </si>
  <si>
    <t xml:space="preserve">Главный внештатный специалист 
по дерматовенерологии  и косметологии
Депздрава Югры
</t>
  </si>
  <si>
    <t>заболеваемости ИППП по Ханты-Мансийскому автономному округу-Югре                         за январь - декабрь  2020 - 2021 гг.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</si>
</sst>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"/>
    <numFmt numFmtId="173" formatCode="0.000"/>
    <numFmt numFmtId="174" formatCode="[$-FC19]d\ mmmm\ yyyy\ &quot;г.&quot;"/>
    <numFmt numFmtId="175" formatCode="0.0"/>
    <numFmt numFmtId="176" formatCode="00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000"/>
    <numFmt numFmtId="182" formatCode="0.00;[Red]0.00"/>
    <numFmt numFmtId="183" formatCode="0.00_ ;[Red]\-0.00\ "/>
    <numFmt numFmtId="184" formatCode="0.0;[Red]0.0"/>
  </numFmts>
  <fonts count="51">
    <font>
      <sz val="10"/>
      <name val="Arial Cyr"/>
      <family val="0"/>
    </font>
    <font>
      <sz val="12"/>
      <name val="Times New Roman"/>
      <family val="1"/>
    </font>
    <font>
      <b/>
      <sz val="10"/>
      <name val="Arial Cyr"/>
      <family val="0"/>
    </font>
    <font>
      <b/>
      <sz val="10"/>
      <color indexed="18"/>
      <name val="Arial Cyr"/>
      <family val="0"/>
    </font>
    <font>
      <b/>
      <i/>
      <sz val="12"/>
      <color indexed="18"/>
      <name val="Times New Roman"/>
      <family val="1"/>
    </font>
    <font>
      <b/>
      <sz val="12"/>
      <color indexed="18"/>
      <name val="Times New Roman"/>
      <family val="1"/>
    </font>
    <font>
      <b/>
      <sz val="12"/>
      <name val="Arial Cyr"/>
      <family val="0"/>
    </font>
    <font>
      <sz val="12"/>
      <name val="Arial Cyr"/>
      <family val="0"/>
    </font>
    <font>
      <sz val="16"/>
      <name val="Impact"/>
      <family val="2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4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0" fontId="1" fillId="0" borderId="0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3" fillId="34" borderId="10" xfId="0" applyFont="1" applyFill="1" applyBorder="1" applyAlignment="1">
      <alignment horizontal="center"/>
    </xf>
    <xf numFmtId="0" fontId="4" fillId="0" borderId="10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0" fontId="0" fillId="33" borderId="0" xfId="0" applyFill="1" applyAlignment="1">
      <alignment/>
    </xf>
    <xf numFmtId="0" fontId="5" fillId="34" borderId="11" xfId="0" applyFont="1" applyFill="1" applyBorder="1" applyAlignment="1">
      <alignment vertical="top" wrapText="1"/>
    </xf>
    <xf numFmtId="0" fontId="0" fillId="0" borderId="0" xfId="0" applyFill="1" applyAlignment="1">
      <alignment/>
    </xf>
    <xf numFmtId="0" fontId="5" fillId="34" borderId="12" xfId="0" applyFont="1" applyFill="1" applyBorder="1" applyAlignment="1">
      <alignment horizontal="center" vertical="top" wrapText="1"/>
    </xf>
    <xf numFmtId="175" fontId="5" fillId="34" borderId="12" xfId="0" applyNumberFormat="1" applyFont="1" applyFill="1" applyBorder="1" applyAlignment="1">
      <alignment horizontal="center" vertical="top" wrapText="1"/>
    </xf>
    <xf numFmtId="0" fontId="5" fillId="34" borderId="12" xfId="0" applyFont="1" applyFill="1" applyBorder="1" applyAlignment="1">
      <alignment vertical="top" wrapText="1"/>
    </xf>
    <xf numFmtId="0" fontId="0" fillId="33" borderId="0" xfId="0" applyFill="1" applyBorder="1" applyAlignment="1">
      <alignment/>
    </xf>
    <xf numFmtId="1" fontId="0" fillId="0" borderId="0" xfId="0" applyNumberFormat="1" applyAlignment="1">
      <alignment/>
    </xf>
    <xf numFmtId="1" fontId="1" fillId="0" borderId="13" xfId="0" applyNumberFormat="1" applyFont="1" applyBorder="1" applyAlignment="1">
      <alignment horizontal="center" vertical="top" wrapText="1"/>
    </xf>
    <xf numFmtId="1" fontId="1" fillId="0" borderId="14" xfId="0" applyNumberFormat="1" applyFont="1" applyBorder="1" applyAlignment="1">
      <alignment horizontal="center" vertical="top" wrapText="1"/>
    </xf>
    <xf numFmtId="1" fontId="5" fillId="34" borderId="14" xfId="0" applyNumberFormat="1" applyFont="1" applyFill="1" applyBorder="1" applyAlignment="1">
      <alignment horizontal="center" vertical="top" wrapText="1"/>
    </xf>
    <xf numFmtId="0" fontId="0" fillId="0" borderId="15" xfId="0" applyBorder="1" applyAlignment="1">
      <alignment/>
    </xf>
    <xf numFmtId="184" fontId="5" fillId="34" borderId="12" xfId="0" applyNumberFormat="1" applyFont="1" applyFill="1" applyBorder="1" applyAlignment="1">
      <alignment horizontal="center" vertical="top" wrapText="1"/>
    </xf>
    <xf numFmtId="0" fontId="16" fillId="0" borderId="0" xfId="0" applyFont="1" applyFill="1" applyAlignment="1">
      <alignment/>
    </xf>
    <xf numFmtId="0" fontId="16" fillId="33" borderId="16" xfId="0" applyFont="1" applyFill="1" applyBorder="1" applyAlignment="1">
      <alignment/>
    </xf>
    <xf numFmtId="3" fontId="11" fillId="0" borderId="12" xfId="0" applyNumberFormat="1" applyFont="1" applyBorder="1" applyAlignment="1">
      <alignment horizontal="right" vertical="top" wrapText="1"/>
    </xf>
    <xf numFmtId="0" fontId="11" fillId="34" borderId="12" xfId="0" applyFont="1" applyFill="1" applyBorder="1" applyAlignment="1">
      <alignment horizontal="center" vertical="top" wrapText="1"/>
    </xf>
    <xf numFmtId="0" fontId="9" fillId="0" borderId="12" xfId="0" applyFont="1" applyBorder="1" applyAlignment="1">
      <alignment vertical="top" wrapText="1"/>
    </xf>
    <xf numFmtId="175" fontId="11" fillId="0" borderId="12" xfId="0" applyNumberFormat="1" applyFont="1" applyBorder="1" applyAlignment="1">
      <alignment horizontal="right" vertical="top" wrapText="1"/>
    </xf>
    <xf numFmtId="0" fontId="0" fillId="0" borderId="0" xfId="0" applyAlignment="1">
      <alignment horizontal="center"/>
    </xf>
    <xf numFmtId="0" fontId="9" fillId="34" borderId="12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0" fontId="16" fillId="0" borderId="0" xfId="0" applyFont="1" applyFill="1" applyAlignment="1">
      <alignment horizontal="center"/>
    </xf>
    <xf numFmtId="175" fontId="11" fillId="12" borderId="12" xfId="0" applyNumberFormat="1" applyFont="1" applyFill="1" applyBorder="1" applyAlignment="1">
      <alignment horizontal="right" vertical="top" wrapText="1"/>
    </xf>
    <xf numFmtId="3" fontId="5" fillId="34" borderId="12" xfId="0" applyNumberFormat="1" applyFont="1" applyFill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0" fontId="6" fillId="0" borderId="17" xfId="0" applyFont="1" applyBorder="1" applyAlignment="1">
      <alignment horizontal="center"/>
    </xf>
    <xf numFmtId="0" fontId="6" fillId="34" borderId="18" xfId="0" applyFont="1" applyFill="1" applyBorder="1" applyAlignment="1">
      <alignment horizontal="center"/>
    </xf>
    <xf numFmtId="0" fontId="6" fillId="34" borderId="14" xfId="0" applyFont="1" applyFill="1" applyBorder="1" applyAlignment="1">
      <alignment horizontal="center"/>
    </xf>
    <xf numFmtId="3" fontId="0" fillId="35" borderId="12" xfId="0" applyNumberFormat="1" applyFont="1" applyFill="1" applyBorder="1" applyAlignment="1">
      <alignment horizontal="right" wrapText="1"/>
    </xf>
    <xf numFmtId="3" fontId="0" fillId="35" borderId="12" xfId="0" applyNumberFormat="1" applyFont="1" applyFill="1" applyBorder="1" applyAlignment="1" applyProtection="1">
      <alignment horizontal="right"/>
      <protection/>
    </xf>
    <xf numFmtId="1" fontId="0" fillId="0" borderId="12" xfId="0" applyNumberFormat="1" applyFont="1" applyFill="1" applyBorder="1" applyAlignment="1" applyProtection="1">
      <alignment/>
      <protection/>
    </xf>
    <xf numFmtId="3" fontId="11" fillId="35" borderId="12" xfId="0" applyNumberFormat="1" applyFont="1" applyFill="1" applyBorder="1" applyAlignment="1">
      <alignment horizontal="right" vertical="top" wrapText="1"/>
    </xf>
    <xf numFmtId="0" fontId="15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9" fillId="34" borderId="12" xfId="0" applyFont="1" applyFill="1" applyBorder="1" applyAlignment="1">
      <alignment horizontal="center" vertical="top" wrapText="1"/>
    </xf>
    <xf numFmtId="0" fontId="10" fillId="34" borderId="12" xfId="0" applyFont="1" applyFill="1" applyBorder="1" applyAlignment="1">
      <alignment horizontal="center" vertical="center" wrapText="1"/>
    </xf>
    <xf numFmtId="0" fontId="11" fillId="34" borderId="12" xfId="0" applyFont="1" applyFill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7" xfId="0" applyBorder="1" applyAlignment="1">
      <alignment wrapText="1"/>
    </xf>
    <xf numFmtId="0" fontId="0" fillId="0" borderId="20" xfId="0" applyBorder="1" applyAlignment="1">
      <alignment wrapText="1"/>
    </xf>
    <xf numFmtId="0" fontId="6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Fill="1" applyAlignment="1">
      <alignment vertical="center" wrapText="1"/>
    </xf>
    <xf numFmtId="0" fontId="0" fillId="0" borderId="0" xfId="0" applyFont="1" applyAlignment="1">
      <alignment vertical="center" wrapText="1"/>
    </xf>
    <xf numFmtId="0" fontId="16" fillId="0" borderId="0" xfId="0" applyFont="1" applyFill="1" applyAlignment="1">
      <alignment horizontal="center"/>
    </xf>
    <xf numFmtId="0" fontId="0" fillId="0" borderId="0" xfId="0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190500</xdr:colOff>
      <xdr:row>1</xdr:row>
      <xdr:rowOff>95250</xdr:rowOff>
    </xdr:from>
    <xdr:to>
      <xdr:col>4</xdr:col>
      <xdr:colOff>123825</xdr:colOff>
      <xdr:row>2</xdr:row>
      <xdr:rowOff>409575</xdr:rowOff>
    </xdr:to>
    <xdr:pic>
      <xdr:nvPicPr>
        <xdr:cNvPr id="1" name="Picture 87" descr="Гер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0" y="95250"/>
          <a:ext cx="504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I502"/>
  <sheetViews>
    <sheetView tabSelected="1" zoomScalePageLayoutView="0" workbookViewId="0" topLeftCell="A10">
      <selection activeCell="F20" sqref="F20"/>
    </sheetView>
  </sheetViews>
  <sheetFormatPr defaultColWidth="9.00390625" defaultRowHeight="12.75"/>
  <cols>
    <col min="1" max="1" width="23.50390625" style="0" customWidth="1"/>
    <col min="2" max="2" width="6.875" style="0" customWidth="1"/>
    <col min="3" max="3" width="8.375" style="0" customWidth="1"/>
    <col min="4" max="4" width="7.50390625" style="0" customWidth="1"/>
    <col min="5" max="5" width="9.75390625" style="0" customWidth="1"/>
    <col min="6" max="6" width="8.375" style="0" customWidth="1"/>
    <col min="7" max="7" width="6.50390625" style="0" customWidth="1"/>
    <col min="8" max="8" width="7.50390625" style="0" customWidth="1"/>
    <col min="9" max="9" width="6.875" style="0" customWidth="1"/>
    <col min="10" max="10" width="6.625" style="0" customWidth="1"/>
    <col min="11" max="11" width="7.00390625" style="0" customWidth="1"/>
    <col min="13" max="13" width="12.50390625" style="0" bestFit="1" customWidth="1"/>
    <col min="15" max="15" width="11.875" style="0" customWidth="1"/>
  </cols>
  <sheetData>
    <row r="1" ht="7.5" customHeight="1"/>
    <row r="2" ht="12.75" hidden="1"/>
    <row r="3" spans="1:20" ht="133.5" customHeight="1">
      <c r="A3" s="42" t="s">
        <v>31</v>
      </c>
      <c r="B3" s="43"/>
      <c r="C3" s="43"/>
      <c r="D3" s="43"/>
      <c r="E3" s="43"/>
      <c r="F3" s="43"/>
      <c r="G3" s="43"/>
      <c r="H3" s="43"/>
      <c r="I3" s="43"/>
      <c r="J3" s="43"/>
      <c r="K3" s="28"/>
      <c r="L3" s="2"/>
      <c r="M3" s="2"/>
      <c r="N3" s="2"/>
      <c r="O3" s="1"/>
      <c r="P3" s="4"/>
      <c r="Q3" s="1"/>
      <c r="R3" s="1"/>
      <c r="S3" s="2"/>
      <c r="T3" s="2"/>
    </row>
    <row r="4" spans="1:20" ht="16.5" customHeight="1">
      <c r="A4" s="51" t="s">
        <v>26</v>
      </c>
      <c r="B4" s="52"/>
      <c r="C4" s="52"/>
      <c r="D4" s="52"/>
      <c r="E4" s="52"/>
      <c r="F4" s="52"/>
      <c r="G4" s="52"/>
      <c r="H4" s="52"/>
      <c r="I4" s="52"/>
      <c r="J4" s="52"/>
      <c r="K4" s="30"/>
      <c r="L4" s="2"/>
      <c r="M4" s="2"/>
      <c r="N4" s="2"/>
      <c r="O4" s="1"/>
      <c r="P4" s="4"/>
      <c r="Q4" s="1"/>
      <c r="R4" s="1"/>
      <c r="S4" s="2"/>
      <c r="T4" s="2"/>
    </row>
    <row r="5" spans="1:61" ht="33" customHeight="1">
      <c r="A5" s="47" t="s">
        <v>34</v>
      </c>
      <c r="B5" s="48"/>
      <c r="C5" s="48"/>
      <c r="D5" s="48"/>
      <c r="E5" s="48"/>
      <c r="F5" s="48"/>
      <c r="G5" s="49"/>
      <c r="H5" s="49"/>
      <c r="I5" s="49"/>
      <c r="J5" s="49"/>
      <c r="K5" s="50"/>
      <c r="L5" s="9"/>
      <c r="M5" s="9"/>
      <c r="N5" s="9"/>
      <c r="O5" s="15"/>
      <c r="P5" s="1"/>
      <c r="Q5" s="1"/>
      <c r="R5" s="1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</row>
    <row r="6" spans="1:61" ht="18.75" customHeight="1">
      <c r="A6" s="45" t="s">
        <v>25</v>
      </c>
      <c r="B6" s="44" t="s">
        <v>29</v>
      </c>
      <c r="C6" s="44"/>
      <c r="D6" s="44"/>
      <c r="E6" s="44"/>
      <c r="F6" s="29"/>
      <c r="G6" s="44" t="s">
        <v>30</v>
      </c>
      <c r="H6" s="44"/>
      <c r="I6" s="44"/>
      <c r="J6" s="44"/>
      <c r="K6" s="29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</row>
    <row r="7" spans="1:61" ht="15">
      <c r="A7" s="46"/>
      <c r="B7" s="44">
        <v>2020</v>
      </c>
      <c r="C7" s="44"/>
      <c r="D7" s="44">
        <v>2021</v>
      </c>
      <c r="E7" s="44"/>
      <c r="F7" s="29"/>
      <c r="G7" s="44">
        <v>2020</v>
      </c>
      <c r="H7" s="44"/>
      <c r="I7" s="44">
        <v>2021</v>
      </c>
      <c r="J7" s="44"/>
      <c r="K7" s="29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</row>
    <row r="8" spans="1:61" ht="46.5">
      <c r="A8" s="46"/>
      <c r="B8" s="25" t="s">
        <v>28</v>
      </c>
      <c r="C8" s="25" t="s">
        <v>0</v>
      </c>
      <c r="D8" s="25" t="s">
        <v>28</v>
      </c>
      <c r="E8" s="25" t="s">
        <v>0</v>
      </c>
      <c r="F8" s="25"/>
      <c r="G8" s="25" t="s">
        <v>28</v>
      </c>
      <c r="H8" s="25" t="s">
        <v>0</v>
      </c>
      <c r="I8" s="25" t="s">
        <v>28</v>
      </c>
      <c r="J8" s="25" t="s">
        <v>0</v>
      </c>
      <c r="K8" s="25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</row>
    <row r="9" spans="1:61" ht="15.75" customHeight="1">
      <c r="A9" s="26" t="s">
        <v>1</v>
      </c>
      <c r="B9" s="24">
        <v>14</v>
      </c>
      <c r="C9" s="27">
        <f>ROUND($B9*100000/'численность населения'!$B3,1)</f>
        <v>13.8</v>
      </c>
      <c r="D9" s="24">
        <v>0</v>
      </c>
      <c r="E9" s="27">
        <f>ROUND($D9*100000/'численность населения'!$C3,1)</f>
        <v>0</v>
      </c>
      <c r="F9" s="32">
        <f>(E9-C9)*100/C9</f>
        <v>-100</v>
      </c>
      <c r="G9" s="24">
        <v>0</v>
      </c>
      <c r="H9" s="27">
        <f>($G9*100000)/'численность населения'!$B3</f>
        <v>0</v>
      </c>
      <c r="I9" s="24">
        <v>0</v>
      </c>
      <c r="J9" s="27">
        <f>($I9*100000)/'численность населения'!$C3</f>
        <v>0</v>
      </c>
      <c r="K9" s="32">
        <v>0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</row>
    <row r="10" spans="1:61" ht="15" customHeight="1">
      <c r="A10" s="26" t="s">
        <v>2</v>
      </c>
      <c r="B10" s="24">
        <v>3</v>
      </c>
      <c r="C10" s="27">
        <f>ROUND($B10*100000/'численность населения'!$B4,1)</f>
        <v>7.4</v>
      </c>
      <c r="D10" s="24">
        <v>0</v>
      </c>
      <c r="E10" s="27">
        <f>ROUND($D10*100000/'численность населения'!$C4,1)</f>
        <v>0</v>
      </c>
      <c r="F10" s="32">
        <f>(E10-C10)*100/C10</f>
        <v>-100</v>
      </c>
      <c r="G10" s="24">
        <v>0</v>
      </c>
      <c r="H10" s="27">
        <f>($G10*100000)/'численность населения'!$B4</f>
        <v>0</v>
      </c>
      <c r="I10" s="24">
        <v>0</v>
      </c>
      <c r="J10" s="27">
        <f>($I10*100000)/'численность населения'!$C4</f>
        <v>0</v>
      </c>
      <c r="K10" s="32">
        <v>0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</row>
    <row r="11" spans="1:61" ht="15" customHeight="1">
      <c r="A11" s="26" t="s">
        <v>3</v>
      </c>
      <c r="B11" s="24">
        <v>2</v>
      </c>
      <c r="C11" s="27">
        <f>ROUND($B11*100000/'численность населения'!$B5,1)</f>
        <v>3.7</v>
      </c>
      <c r="D11" s="24">
        <v>6</v>
      </c>
      <c r="E11" s="27">
        <f>ROUND($D11*100000/'численность населения'!$C5,1)</f>
        <v>11.3</v>
      </c>
      <c r="F11" s="32">
        <f>(E11-C11)*100/C11</f>
        <v>205.4054054054054</v>
      </c>
      <c r="G11" s="24">
        <v>0</v>
      </c>
      <c r="H11" s="27">
        <f>($G11*100000)/'численность населения'!$B5</f>
        <v>0</v>
      </c>
      <c r="I11" s="24">
        <v>0</v>
      </c>
      <c r="J11" s="27">
        <f>($I11*100000)/'численность населения'!$C5</f>
        <v>0</v>
      </c>
      <c r="K11" s="32">
        <v>0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</row>
    <row r="12" spans="1:61" ht="14.25" customHeight="1">
      <c r="A12" s="26" t="s">
        <v>4</v>
      </c>
      <c r="B12" s="24">
        <v>0</v>
      </c>
      <c r="C12" s="27">
        <f>ROUND($B12*100000/'численность населения'!$B6,1)</f>
        <v>0</v>
      </c>
      <c r="D12" s="41">
        <v>1</v>
      </c>
      <c r="E12" s="27">
        <f>ROUND($D12*100000/'численность населения'!$C6,1)</f>
        <v>2.3</v>
      </c>
      <c r="F12" s="32" t="e">
        <f>(E12-C12)*100/C12</f>
        <v>#DIV/0!</v>
      </c>
      <c r="G12" s="24">
        <v>0</v>
      </c>
      <c r="H12" s="27">
        <f>($G12*100000)/'численность населения'!$B6</f>
        <v>0</v>
      </c>
      <c r="I12" s="24">
        <v>0</v>
      </c>
      <c r="J12" s="27">
        <f>($I12*100000)/'численность населения'!$C6</f>
        <v>0</v>
      </c>
      <c r="K12" s="32">
        <v>0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</row>
    <row r="13" spans="1:61" ht="14.25" customHeight="1">
      <c r="A13" s="26" t="s">
        <v>5</v>
      </c>
      <c r="B13" s="24">
        <v>9</v>
      </c>
      <c r="C13" s="27">
        <f>ROUND($B13*100000/'численность населения'!$B7,1)</f>
        <v>13.3</v>
      </c>
      <c r="D13" s="41">
        <v>16</v>
      </c>
      <c r="E13" s="27">
        <f>ROUND($D13*100000/'численность населения'!$C7,1)</f>
        <v>23.4</v>
      </c>
      <c r="F13" s="32">
        <f aca="true" t="shared" si="0" ref="F13:F31">(E13-C13)*100/C13</f>
        <v>75.93984962406013</v>
      </c>
      <c r="G13" s="24">
        <v>0</v>
      </c>
      <c r="H13" s="27">
        <f>($G13*100000)/'численность населения'!$B7</f>
        <v>0</v>
      </c>
      <c r="I13" s="24">
        <v>0</v>
      </c>
      <c r="J13" s="27">
        <f>($I13*100000)/'численность населения'!$C7</f>
        <v>0</v>
      </c>
      <c r="K13" s="32">
        <v>0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</row>
    <row r="14" spans="1:61" ht="15" customHeight="1">
      <c r="A14" s="26" t="s">
        <v>6</v>
      </c>
      <c r="B14" s="24">
        <v>0</v>
      </c>
      <c r="C14" s="27">
        <f>ROUND($B14*100000/'численность населения'!$B8,1)</f>
        <v>0</v>
      </c>
      <c r="D14" s="41">
        <v>0</v>
      </c>
      <c r="E14" s="27">
        <f>ROUND($D14*100000/'численность населения'!$C8,1)</f>
        <v>0</v>
      </c>
      <c r="F14" s="32" t="e">
        <f t="shared" si="0"/>
        <v>#DIV/0!</v>
      </c>
      <c r="G14" s="24">
        <v>0</v>
      </c>
      <c r="H14" s="27">
        <f>($G14*100000)/'численность населения'!$B8</f>
        <v>0</v>
      </c>
      <c r="I14" s="24">
        <v>0</v>
      </c>
      <c r="J14" s="27">
        <f>($I14*100000)/'численность населения'!$C8</f>
        <v>0</v>
      </c>
      <c r="K14" s="32" t="e">
        <f>(J14-H14)*100/H14</f>
        <v>#DIV/0!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</row>
    <row r="15" spans="1:61" ht="15.75" customHeight="1">
      <c r="A15" s="26" t="s">
        <v>7</v>
      </c>
      <c r="B15" s="24">
        <v>6</v>
      </c>
      <c r="C15" s="27">
        <f>ROUND($B15*100000/'численность населения'!$B9,1)</f>
        <v>10.2</v>
      </c>
      <c r="D15" s="41">
        <v>16</v>
      </c>
      <c r="E15" s="27">
        <f>ROUND($D15*100000/'численность населения'!$C9,1)</f>
        <v>27.3</v>
      </c>
      <c r="F15" s="32">
        <f t="shared" si="0"/>
        <v>167.64705882352945</v>
      </c>
      <c r="G15" s="24">
        <v>0</v>
      </c>
      <c r="H15" s="27">
        <f>($G15*100000)/'численность населения'!$B9</f>
        <v>0</v>
      </c>
      <c r="I15" s="24">
        <v>0</v>
      </c>
      <c r="J15" s="27">
        <f>($I15*100000)/'численность населения'!$C9</f>
        <v>0</v>
      </c>
      <c r="K15" s="32">
        <v>0</v>
      </c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</row>
    <row r="16" spans="1:61" ht="15" customHeight="1">
      <c r="A16" s="26" t="s">
        <v>27</v>
      </c>
      <c r="B16" s="24">
        <v>86</v>
      </c>
      <c r="C16" s="27">
        <f>ROUND($B16*100000/'численность населения'!$B10,1)</f>
        <v>31</v>
      </c>
      <c r="D16" s="41">
        <v>82</v>
      </c>
      <c r="E16" s="27">
        <f>ROUND($D16*100000/'численность населения'!$C10,1)</f>
        <v>29.5</v>
      </c>
      <c r="F16" s="32">
        <f t="shared" si="0"/>
        <v>-4.838709677419355</v>
      </c>
      <c r="G16" s="24">
        <v>0</v>
      </c>
      <c r="H16" s="27">
        <f>($G16*100000)/'численность населения'!$B10</f>
        <v>0</v>
      </c>
      <c r="I16" s="24">
        <v>0</v>
      </c>
      <c r="J16" s="27">
        <f>($I16*100000)/'численность населения'!$C10</f>
        <v>0</v>
      </c>
      <c r="K16" s="32">
        <v>0</v>
      </c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</row>
    <row r="17" spans="1:61" ht="15" customHeight="1">
      <c r="A17" s="26" t="s">
        <v>9</v>
      </c>
      <c r="B17" s="24">
        <v>217</v>
      </c>
      <c r="C17" s="27">
        <f>ROUND($B17*100000/'численность населения'!$B11,1)</f>
        <v>57</v>
      </c>
      <c r="D17" s="41">
        <v>215</v>
      </c>
      <c r="E17" s="27">
        <f>ROUND($D17*100000/'численность населения'!$C11,1)</f>
        <v>56</v>
      </c>
      <c r="F17" s="32">
        <f t="shared" si="0"/>
        <v>-1.7543859649122806</v>
      </c>
      <c r="G17" s="24">
        <v>14</v>
      </c>
      <c r="H17" s="27">
        <f>($G17*100000)/'численность населения'!$B11</f>
        <v>3.6780932764454906</v>
      </c>
      <c r="I17" s="24">
        <v>16</v>
      </c>
      <c r="J17" s="27">
        <f>($I17*100000)/'численность населения'!$C11</f>
        <v>4.167388362828459</v>
      </c>
      <c r="K17" s="32">
        <f>(J17-H17)*100/H17</f>
        <v>13.30295480858014</v>
      </c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</row>
    <row r="18" spans="1:61" ht="16.5" customHeight="1">
      <c r="A18" s="26" t="s">
        <v>10</v>
      </c>
      <c r="B18" s="24">
        <v>17</v>
      </c>
      <c r="C18" s="27">
        <f>ROUND($B18*100000/'численность населения'!$B12,1)</f>
        <v>13.4</v>
      </c>
      <c r="D18" s="41">
        <v>22</v>
      </c>
      <c r="E18" s="27">
        <f>ROUND($D18*100000/'численность населения'!$C12,1)</f>
        <v>17.2</v>
      </c>
      <c r="F18" s="32">
        <f t="shared" si="0"/>
        <v>28.358208955223873</v>
      </c>
      <c r="G18" s="24">
        <v>0</v>
      </c>
      <c r="H18" s="27">
        <f>($G18*100000)/'численность населения'!$B12</f>
        <v>0</v>
      </c>
      <c r="I18" s="24">
        <v>0</v>
      </c>
      <c r="J18" s="27">
        <f>($I18*100000)/'численность населения'!$C12</f>
        <v>0</v>
      </c>
      <c r="K18" s="32" t="e">
        <f>(J18-H18)*100/H18</f>
        <v>#DIV/0!</v>
      </c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</row>
    <row r="19" spans="1:61" ht="15" customHeight="1">
      <c r="A19" s="26" t="s">
        <v>11</v>
      </c>
      <c r="B19" s="24">
        <v>9</v>
      </c>
      <c r="C19" s="27">
        <f>ROUND($B19*100000/'численность населения'!$B13,1)</f>
        <v>22.7</v>
      </c>
      <c r="D19" s="41">
        <v>13</v>
      </c>
      <c r="E19" s="27">
        <f>ROUND($D19*100000/'численность населения'!$C13,1)</f>
        <v>32.9</v>
      </c>
      <c r="F19" s="32">
        <f t="shared" si="0"/>
        <v>44.93392070484581</v>
      </c>
      <c r="G19" s="24">
        <v>0</v>
      </c>
      <c r="H19" s="27">
        <f>($G19*100000)/'численность населения'!$B13</f>
        <v>0</v>
      </c>
      <c r="I19" s="24">
        <v>0</v>
      </c>
      <c r="J19" s="27">
        <f>($I19*100000)/'численность населения'!$C13</f>
        <v>0</v>
      </c>
      <c r="K19" s="32">
        <v>0</v>
      </c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</row>
    <row r="20" spans="1:61" ht="16.5" customHeight="1">
      <c r="A20" s="26" t="s">
        <v>12</v>
      </c>
      <c r="B20" s="24">
        <v>2</v>
      </c>
      <c r="C20" s="27">
        <v>0</v>
      </c>
      <c r="D20" s="41">
        <v>1</v>
      </c>
      <c r="E20" s="27">
        <f>ROUND($D20*100000/'численность населения'!$C14,1)</f>
        <v>5.5</v>
      </c>
      <c r="F20" s="32" t="e">
        <f t="shared" si="0"/>
        <v>#DIV/0!</v>
      </c>
      <c r="G20" s="24">
        <v>0</v>
      </c>
      <c r="H20" s="27">
        <f>($G20*100000)/'численность населения'!$B14</f>
        <v>0</v>
      </c>
      <c r="I20" s="24">
        <v>0</v>
      </c>
      <c r="J20" s="27">
        <f>($I20*100000)/'численность населения'!$C14</f>
        <v>0</v>
      </c>
      <c r="K20" s="32">
        <v>0</v>
      </c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</row>
    <row r="21" spans="1:61" ht="16.5" customHeight="1">
      <c r="A21" s="26" t="s">
        <v>13</v>
      </c>
      <c r="B21" s="24">
        <v>0</v>
      </c>
      <c r="C21" s="27">
        <v>0</v>
      </c>
      <c r="D21" s="41">
        <v>0</v>
      </c>
      <c r="E21" s="27">
        <f>ROUND($D21*100000/'численность населения'!$C15,1)</f>
        <v>0</v>
      </c>
      <c r="F21" s="32" t="e">
        <f t="shared" si="0"/>
        <v>#DIV/0!</v>
      </c>
      <c r="G21" s="24">
        <v>0</v>
      </c>
      <c r="H21" s="27">
        <f>($G21*100000)/'численность населения'!$B15</f>
        <v>0</v>
      </c>
      <c r="I21" s="24">
        <v>0</v>
      </c>
      <c r="J21" s="27">
        <f>($I21*100000)/'численность населения'!$C15</f>
        <v>0</v>
      </c>
      <c r="K21" s="32">
        <v>0</v>
      </c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</row>
    <row r="22" spans="1:61" ht="15" customHeight="1">
      <c r="A22" s="26" t="s">
        <v>14</v>
      </c>
      <c r="B22" s="24">
        <v>0</v>
      </c>
      <c r="C22" s="27">
        <v>0</v>
      </c>
      <c r="D22" s="41">
        <v>0</v>
      </c>
      <c r="E22" s="27">
        <f>ROUND($D22*100000/'численность населения'!$C16,1)</f>
        <v>0</v>
      </c>
      <c r="F22" s="32" t="e">
        <f t="shared" si="0"/>
        <v>#DIV/0!</v>
      </c>
      <c r="G22" s="24">
        <v>0</v>
      </c>
      <c r="H22" s="27">
        <f>($G22*100000)/'численность населения'!$B16</f>
        <v>0</v>
      </c>
      <c r="I22" s="24">
        <v>0</v>
      </c>
      <c r="J22" s="27">
        <f>($I22*100000)/'численность населения'!$C16</f>
        <v>0</v>
      </c>
      <c r="K22" s="32">
        <v>0</v>
      </c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</row>
    <row r="23" spans="1:61" ht="17.25" customHeight="1">
      <c r="A23" s="26" t="s">
        <v>15</v>
      </c>
      <c r="B23" s="24">
        <v>1</v>
      </c>
      <c r="C23" s="27">
        <f>ROUND($B23*100000/'численность населения'!$B17,1)</f>
        <v>2.8</v>
      </c>
      <c r="D23" s="24">
        <v>0</v>
      </c>
      <c r="E23" s="27">
        <f>ROUND($D23*100000/'численность населения'!$C17,1)</f>
        <v>0</v>
      </c>
      <c r="F23" s="32">
        <f t="shared" si="0"/>
        <v>-100</v>
      </c>
      <c r="G23" s="24">
        <v>0</v>
      </c>
      <c r="H23" s="27">
        <f>($G23*100000)/'численность населения'!$B17</f>
        <v>0</v>
      </c>
      <c r="I23" s="24">
        <v>0</v>
      </c>
      <c r="J23" s="27">
        <f>($I23*100000)/'численность населения'!$C17</f>
        <v>0</v>
      </c>
      <c r="K23" s="32">
        <v>0</v>
      </c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</row>
    <row r="24" spans="1:61" ht="15.75" customHeight="1">
      <c r="A24" s="26" t="s">
        <v>16</v>
      </c>
      <c r="B24" s="24">
        <v>58</v>
      </c>
      <c r="C24" s="27">
        <f>ROUND($B24*100000/'численность населения'!$B18,1)</f>
        <v>46.1</v>
      </c>
      <c r="D24" s="24">
        <v>57</v>
      </c>
      <c r="E24" s="27">
        <f>ROUND($D24*100000/'численность населения'!$C18,1)</f>
        <v>45.3</v>
      </c>
      <c r="F24" s="32">
        <f t="shared" si="0"/>
        <v>-1.735357917570508</v>
      </c>
      <c r="G24" s="24">
        <v>0</v>
      </c>
      <c r="H24" s="27">
        <f>($G24*100000)/'численность населения'!$B18</f>
        <v>0</v>
      </c>
      <c r="I24" s="24">
        <v>4</v>
      </c>
      <c r="J24" s="27">
        <f>($I24*100000)/'численность населения'!$C18</f>
        <v>3.1769102165461427</v>
      </c>
      <c r="K24" s="32">
        <v>0</v>
      </c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</row>
    <row r="25" spans="1:61" ht="17.25" customHeight="1">
      <c r="A25" s="26" t="s">
        <v>17</v>
      </c>
      <c r="B25" s="24">
        <v>1</v>
      </c>
      <c r="C25" s="27">
        <f>ROUND($B25*100000/'численность населения'!$B19,1)</f>
        <v>3.3</v>
      </c>
      <c r="D25" s="24">
        <v>0</v>
      </c>
      <c r="E25" s="27">
        <f>ROUND($D25*100000/'численность населения'!$C19,1)</f>
        <v>0</v>
      </c>
      <c r="F25" s="32">
        <f t="shared" si="0"/>
        <v>-100</v>
      </c>
      <c r="G25" s="24">
        <v>0</v>
      </c>
      <c r="H25" s="27">
        <f>($G25*100000)/'численность населения'!$B19</f>
        <v>0</v>
      </c>
      <c r="I25" s="24">
        <v>0</v>
      </c>
      <c r="J25" s="27">
        <f>($I25*100000)/'численность населения'!$C19</f>
        <v>0</v>
      </c>
      <c r="K25" s="32">
        <v>0</v>
      </c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</row>
    <row r="26" spans="1:61" ht="15.75" customHeight="1">
      <c r="A26" s="26" t="s">
        <v>18</v>
      </c>
      <c r="B26" s="24">
        <v>0</v>
      </c>
      <c r="C26" s="27">
        <f>ROUND($B26*100000/'численность населения'!$B20,1)</f>
        <v>0</v>
      </c>
      <c r="D26" s="24">
        <v>0</v>
      </c>
      <c r="E26" s="27">
        <f>ROUND($D26*100000/'численность населения'!$C20,1)</f>
        <v>0</v>
      </c>
      <c r="F26" s="32" t="e">
        <f t="shared" si="0"/>
        <v>#DIV/0!</v>
      </c>
      <c r="G26" s="24">
        <v>0</v>
      </c>
      <c r="H26" s="27">
        <f>($G26*100000)/'численность населения'!$B20</f>
        <v>0</v>
      </c>
      <c r="I26" s="24">
        <v>0</v>
      </c>
      <c r="J26" s="27">
        <f>($I26*100000)/'численность населения'!$C20</f>
        <v>0</v>
      </c>
      <c r="K26" s="32">
        <v>0</v>
      </c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</row>
    <row r="27" spans="1:61" ht="30.75" customHeight="1">
      <c r="A27" s="26" t="s">
        <v>19</v>
      </c>
      <c r="B27" s="24">
        <v>0</v>
      </c>
      <c r="C27" s="27">
        <f>ROUND($B27*100000/'численность населения'!$B21,1)</f>
        <v>0</v>
      </c>
      <c r="D27" s="24">
        <v>0</v>
      </c>
      <c r="E27" s="27">
        <f>ROUND($D27*100000/'численность населения'!$C21,1)</f>
        <v>0</v>
      </c>
      <c r="F27" s="32" t="e">
        <f t="shared" si="0"/>
        <v>#DIV/0!</v>
      </c>
      <c r="G27" s="24">
        <v>0</v>
      </c>
      <c r="H27" s="27">
        <f>($G27*100000)/'численность населения'!$B21</f>
        <v>0</v>
      </c>
      <c r="I27" s="24">
        <v>0</v>
      </c>
      <c r="J27" s="27">
        <f>($I27*100000)/'численность населения'!$C21</f>
        <v>0</v>
      </c>
      <c r="K27" s="32">
        <v>0</v>
      </c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</row>
    <row r="28" spans="1:61" ht="17.25" customHeight="1">
      <c r="A28" s="26" t="s">
        <v>20</v>
      </c>
      <c r="B28" s="24">
        <v>0</v>
      </c>
      <c r="C28" s="27">
        <f>ROUND($B28*100000/'численность населения'!$B22,1)</f>
        <v>0</v>
      </c>
      <c r="D28" s="24">
        <v>0</v>
      </c>
      <c r="E28" s="27">
        <f>ROUND($D28*100000/'численность населения'!$C22,1)</f>
        <v>0</v>
      </c>
      <c r="F28" s="32" t="e">
        <f t="shared" si="0"/>
        <v>#DIV/0!</v>
      </c>
      <c r="G28" s="24">
        <v>0</v>
      </c>
      <c r="H28" s="27">
        <f>($G28*100000)/'численность населения'!$B22</f>
        <v>0</v>
      </c>
      <c r="I28" s="24">
        <v>0</v>
      </c>
      <c r="J28" s="27">
        <f>($I28*100000)/'численность населения'!$C22</f>
        <v>0</v>
      </c>
      <c r="K28" s="32">
        <v>0</v>
      </c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</row>
    <row r="29" spans="1:61" ht="16.5" customHeight="1">
      <c r="A29" s="26" t="s">
        <v>21</v>
      </c>
      <c r="B29" s="24">
        <v>10</v>
      </c>
      <c r="C29" s="27">
        <f>ROUND($B29*100000/'численность населения'!$B23,1)</f>
        <v>35.2</v>
      </c>
      <c r="D29" s="24">
        <v>7</v>
      </c>
      <c r="E29" s="27">
        <f>ROUND($D29*100000/'численность населения'!$C23,1)</f>
        <v>24.5</v>
      </c>
      <c r="F29" s="32">
        <f t="shared" si="0"/>
        <v>-30.397727272727277</v>
      </c>
      <c r="G29" s="24">
        <v>0</v>
      </c>
      <c r="H29" s="27">
        <f>($G29*100000)/'численность населения'!$B23</f>
        <v>0</v>
      </c>
      <c r="I29" s="24">
        <v>0</v>
      </c>
      <c r="J29" s="27">
        <f>($I29*100000)/'численность населения'!$C23</f>
        <v>0</v>
      </c>
      <c r="K29" s="32">
        <v>0</v>
      </c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</row>
    <row r="30" spans="1:61" ht="17.25" customHeight="1">
      <c r="A30" s="26" t="s">
        <v>22</v>
      </c>
      <c r="B30" s="24">
        <v>7</v>
      </c>
      <c r="C30" s="27">
        <f>ROUND($B30*100000/'численность населения'!$B24,1)</f>
        <v>15.7</v>
      </c>
      <c r="D30" s="24">
        <v>5</v>
      </c>
      <c r="E30" s="27">
        <f>ROUND($D30*100000/'численность населения'!$C24,1)</f>
        <v>11.2</v>
      </c>
      <c r="F30" s="32">
        <f t="shared" si="0"/>
        <v>-28.662420382165607</v>
      </c>
      <c r="G30" s="24">
        <v>0</v>
      </c>
      <c r="H30" s="27">
        <f>($G30*100000)/'численность населения'!$B24</f>
        <v>0</v>
      </c>
      <c r="I30" s="24">
        <v>0</v>
      </c>
      <c r="J30" s="27">
        <f>($I30*100000)/'численность населения'!$C24</f>
        <v>0</v>
      </c>
      <c r="K30" s="32">
        <v>0</v>
      </c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</row>
    <row r="31" spans="1:61" ht="18" customHeight="1">
      <c r="A31" s="14" t="s">
        <v>23</v>
      </c>
      <c r="B31" s="33">
        <f>SUM($B9:$B30)</f>
        <v>442</v>
      </c>
      <c r="C31" s="21">
        <f>(B31*100000)/'численность населения'!B25</f>
        <v>26.393165006245983</v>
      </c>
      <c r="D31" s="12">
        <f>SUM($D9:$D30)</f>
        <v>441</v>
      </c>
      <c r="E31" s="13">
        <f>($D31*100000)/'численность населения'!$C25</f>
        <v>26.23180948925299</v>
      </c>
      <c r="F31" s="32">
        <f t="shared" si="0"/>
        <v>-0.6113534203071497</v>
      </c>
      <c r="G31" s="33">
        <f>SUM($G9:$G30)</f>
        <v>14</v>
      </c>
      <c r="H31" s="13">
        <f>($G31*100000)/'численность населения'!$B25</f>
        <v>0.8359826020077914</v>
      </c>
      <c r="I31" s="12">
        <f>SUM($I9:$I30)</f>
        <v>20</v>
      </c>
      <c r="J31" s="13">
        <f>($I31*100000)/'численность населения'!$C25</f>
        <v>1.189651224002403</v>
      </c>
      <c r="K31" s="32">
        <f>(J31-H31)*100/H31</f>
        <v>42.30573951481773</v>
      </c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</row>
    <row r="32" spans="1:61" ht="0" customHeight="1" hidden="1">
      <c r="A32" s="23"/>
      <c r="B32" s="23"/>
      <c r="C32" s="23"/>
      <c r="D32" s="2"/>
      <c r="E32" s="2"/>
      <c r="F32" s="2"/>
      <c r="G32" s="2"/>
      <c r="H32" s="2"/>
      <c r="I32" s="2"/>
      <c r="J32" s="2"/>
      <c r="K32" s="2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</row>
    <row r="33" spans="1:61" ht="12.75" customHeight="1" hidden="1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</row>
    <row r="34" spans="1:61" ht="21" customHeight="1">
      <c r="A34" s="53" t="s">
        <v>33</v>
      </c>
      <c r="B34" s="54"/>
      <c r="C34" s="54"/>
      <c r="D34" s="22"/>
      <c r="E34" s="22"/>
      <c r="F34" s="22"/>
      <c r="G34" s="22"/>
      <c r="H34" s="22"/>
      <c r="I34" s="22"/>
      <c r="J34" s="22"/>
      <c r="K34" s="22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</row>
    <row r="35" spans="1:61" ht="15" customHeight="1">
      <c r="A35" s="54"/>
      <c r="B35" s="54"/>
      <c r="C35" s="54"/>
      <c r="D35" s="22"/>
      <c r="E35" s="22"/>
      <c r="F35" s="22"/>
      <c r="G35" s="22"/>
      <c r="H35" s="55" t="s">
        <v>32</v>
      </c>
      <c r="I35" s="56"/>
      <c r="J35" s="56"/>
      <c r="K35" s="3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</row>
    <row r="36" spans="1:61" ht="12.75" customHeight="1">
      <c r="A36" s="54"/>
      <c r="B36" s="54"/>
      <c r="C36" s="54"/>
      <c r="D36" s="11"/>
      <c r="E36" s="11"/>
      <c r="F36" s="11"/>
      <c r="G36" s="11"/>
      <c r="H36" s="11"/>
      <c r="I36" s="11"/>
      <c r="J36" s="11"/>
      <c r="K36" s="1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</row>
    <row r="37" spans="1:61" ht="0.75" customHeight="1">
      <c r="A37" s="54"/>
      <c r="B37" s="54"/>
      <c r="C37" s="54"/>
      <c r="D37" s="11"/>
      <c r="E37" s="11"/>
      <c r="F37" s="11"/>
      <c r="G37" s="11"/>
      <c r="H37" s="11"/>
      <c r="I37" s="11"/>
      <c r="J37" s="11"/>
      <c r="K37" s="1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</row>
    <row r="38" spans="1:61" ht="12.75">
      <c r="A38" s="54"/>
      <c r="B38" s="54"/>
      <c r="C38" s="54"/>
      <c r="D38" s="11"/>
      <c r="E38" s="11"/>
      <c r="F38" s="11"/>
      <c r="G38" s="11"/>
      <c r="H38" s="11"/>
      <c r="I38" s="11"/>
      <c r="J38" s="11"/>
      <c r="K38" s="1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</row>
    <row r="39" spans="1:6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</row>
    <row r="40" spans="1:6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</row>
    <row r="41" spans="1:6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</row>
    <row r="42" spans="1:6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</row>
    <row r="43" spans="1:6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</row>
    <row r="44" spans="1:6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</row>
    <row r="45" spans="1:6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</row>
    <row r="46" spans="1:6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</row>
    <row r="47" spans="1:6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</row>
    <row r="48" spans="1:6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</row>
    <row r="49" spans="1:6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</row>
    <row r="50" spans="1:6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</row>
    <row r="51" spans="1:6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</row>
    <row r="52" spans="1:6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</row>
    <row r="53" spans="1:6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</row>
    <row r="54" spans="1:6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</row>
    <row r="55" spans="1:6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</row>
    <row r="56" spans="1:6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</row>
    <row r="57" spans="1:6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</row>
    <row r="58" spans="1:6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</row>
    <row r="59" spans="1:61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</row>
    <row r="60" spans="1:61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</row>
    <row r="61" spans="1:61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</row>
    <row r="62" spans="1:61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</row>
    <row r="63" spans="1:61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</row>
    <row r="64" spans="1:61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</row>
    <row r="65" spans="1:61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</row>
    <row r="66" spans="1:61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</row>
    <row r="67" spans="1:41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</row>
    <row r="68" spans="1:41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</row>
    <row r="69" spans="1:41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</row>
    <row r="70" spans="1:41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</row>
    <row r="71" spans="1:41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</row>
    <row r="72" spans="1:41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</row>
    <row r="73" spans="1:41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</row>
    <row r="74" spans="1:41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</row>
    <row r="75" spans="1:41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</row>
    <row r="76" spans="1:41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</row>
    <row r="77" spans="1:41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</row>
    <row r="78" spans="1:41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</row>
    <row r="79" spans="1:41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</row>
    <row r="80" spans="1:41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</row>
    <row r="81" spans="1:41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</row>
    <row r="82" spans="1:41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</row>
    <row r="83" spans="1:41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</row>
    <row r="84" spans="1:41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</row>
    <row r="85" spans="1:41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</row>
    <row r="86" spans="1:41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</row>
    <row r="87" spans="1:41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</row>
    <row r="88" spans="1:41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</row>
    <row r="89" spans="1:41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</row>
    <row r="90" spans="1:41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</row>
    <row r="91" spans="1:41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</row>
    <row r="92" spans="1:41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</row>
    <row r="93" spans="1:41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</row>
    <row r="94" spans="1:41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</row>
    <row r="95" spans="1:41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</row>
    <row r="96" spans="1:41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</row>
    <row r="97" spans="1:41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</row>
    <row r="98" spans="1:41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</row>
    <row r="99" spans="1:41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</row>
    <row r="100" spans="1:41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</row>
    <row r="101" spans="1:41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</row>
    <row r="102" spans="1:41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</row>
    <row r="103" spans="1:41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</row>
    <row r="104" spans="1:41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</row>
    <row r="105" spans="1:41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</row>
    <row r="106" spans="1:41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</row>
    <row r="107" spans="1:41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</row>
    <row r="108" spans="1:41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</row>
    <row r="109" spans="1:41" ht="12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</row>
    <row r="110" spans="1:41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</row>
    <row r="111" spans="1:41" ht="12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</row>
    <row r="112" spans="1:41" ht="12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</row>
    <row r="113" spans="1:41" ht="12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</row>
    <row r="114" spans="1:41" ht="12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</row>
    <row r="115" spans="1:41" ht="12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</row>
    <row r="116" spans="1:41" ht="12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</row>
    <row r="117" spans="1:41" ht="12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</row>
    <row r="118" spans="1:41" ht="12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</row>
    <row r="119" spans="12:41" s="2" customFormat="1" ht="12.75"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</row>
    <row r="120" spans="12:41" s="2" customFormat="1" ht="12.75"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</row>
    <row r="121" spans="12:41" s="2" customFormat="1" ht="12.75"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</row>
    <row r="122" spans="12:41" s="2" customFormat="1" ht="12.75"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</row>
    <row r="123" spans="12:41" s="2" customFormat="1" ht="12.75"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</row>
    <row r="124" spans="12:41" s="2" customFormat="1" ht="12.75"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</row>
    <row r="125" spans="12:41" s="2" customFormat="1" ht="12.75"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</row>
    <row r="126" spans="12:41" s="2" customFormat="1" ht="12.75"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</row>
    <row r="127" spans="12:41" s="2" customFormat="1" ht="12.75"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</row>
    <row r="128" spans="12:41" s="2" customFormat="1" ht="12.75"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</row>
    <row r="129" spans="12:41" s="2" customFormat="1" ht="12.75"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</row>
    <row r="130" spans="12:41" s="2" customFormat="1" ht="12.75"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</row>
    <row r="131" spans="12:41" s="2" customFormat="1" ht="12.75"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</row>
    <row r="132" spans="12:41" s="2" customFormat="1" ht="12.75"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</row>
    <row r="133" spans="12:41" s="2" customFormat="1" ht="12.75"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</row>
    <row r="134" spans="12:41" s="2" customFormat="1" ht="12.75"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</row>
    <row r="135" spans="12:41" s="2" customFormat="1" ht="12.75"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</row>
    <row r="136" spans="12:41" s="2" customFormat="1" ht="12.75"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</row>
    <row r="137" spans="12:41" s="2" customFormat="1" ht="12.75"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</row>
    <row r="138" spans="12:41" s="2" customFormat="1" ht="12.75"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</row>
    <row r="139" spans="12:41" s="2" customFormat="1" ht="12.75"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</row>
    <row r="140" spans="12:41" s="2" customFormat="1" ht="12.75"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</row>
    <row r="141" spans="12:41" s="2" customFormat="1" ht="12.75"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</row>
    <row r="142" spans="12:41" s="2" customFormat="1" ht="12.75"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</row>
    <row r="143" spans="12:41" s="2" customFormat="1" ht="12.75"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</row>
    <row r="144" spans="12:41" s="2" customFormat="1" ht="12.75"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</row>
    <row r="145" spans="12:41" s="2" customFormat="1" ht="12.75"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</row>
    <row r="146" spans="12:41" s="2" customFormat="1" ht="12.75"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</row>
    <row r="147" spans="12:41" s="2" customFormat="1" ht="12.75"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</row>
    <row r="148" spans="12:41" s="2" customFormat="1" ht="12.75"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</row>
    <row r="149" spans="12:41" s="2" customFormat="1" ht="12.75"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</row>
    <row r="150" spans="12:41" s="2" customFormat="1" ht="12.75"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</row>
    <row r="151" spans="12:41" s="2" customFormat="1" ht="12.75"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</row>
    <row r="152" spans="12:41" s="2" customFormat="1" ht="12.75"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</row>
    <row r="153" spans="12:41" s="2" customFormat="1" ht="12.75"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</row>
    <row r="154" spans="12:41" s="2" customFormat="1" ht="12.75"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</row>
    <row r="155" spans="12:41" s="2" customFormat="1" ht="12.75"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</row>
    <row r="156" spans="12:41" s="2" customFormat="1" ht="12.75"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</row>
    <row r="157" spans="12:41" s="2" customFormat="1" ht="12.75"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</row>
    <row r="158" spans="12:41" s="2" customFormat="1" ht="12.75"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</row>
    <row r="159" spans="12:41" s="2" customFormat="1" ht="12.75"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</row>
    <row r="160" spans="12:41" s="2" customFormat="1" ht="12.75"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</row>
    <row r="161" spans="12:41" s="2" customFormat="1" ht="12.75"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</row>
    <row r="162" spans="12:41" s="2" customFormat="1" ht="12.75"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</row>
    <row r="163" spans="12:41" s="2" customFormat="1" ht="12.75"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</row>
    <row r="164" spans="12:41" s="2" customFormat="1" ht="12.75"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</row>
    <row r="165" spans="12:41" s="2" customFormat="1" ht="12.75"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</row>
    <row r="166" spans="12:41" s="2" customFormat="1" ht="12.75"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</row>
    <row r="167" spans="12:41" s="2" customFormat="1" ht="12.75"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</row>
    <row r="168" spans="12:41" s="2" customFormat="1" ht="12.75"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</row>
    <row r="169" spans="12:41" s="2" customFormat="1" ht="12.75"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</row>
    <row r="170" spans="12:41" s="2" customFormat="1" ht="12.75"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</row>
    <row r="171" spans="12:41" s="2" customFormat="1" ht="12.75"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</row>
    <row r="172" spans="12:41" s="2" customFormat="1" ht="12.75"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</row>
    <row r="173" spans="12:41" s="2" customFormat="1" ht="12.75"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</row>
    <row r="174" spans="12:41" s="2" customFormat="1" ht="12.75"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</row>
    <row r="175" spans="12:41" s="2" customFormat="1" ht="12.75"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</row>
    <row r="176" spans="12:41" s="2" customFormat="1" ht="12.75"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</row>
    <row r="177" spans="12:41" s="2" customFormat="1" ht="12.75"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</row>
    <row r="178" spans="12:41" s="2" customFormat="1" ht="12.75"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</row>
    <row r="179" spans="12:41" s="2" customFormat="1" ht="12.75"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</row>
    <row r="180" spans="12:41" s="2" customFormat="1" ht="12.75"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</row>
    <row r="181" spans="12:41" s="2" customFormat="1" ht="12.75"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</row>
    <row r="182" spans="12:41" s="2" customFormat="1" ht="12.75"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</row>
    <row r="183" spans="12:41" s="2" customFormat="1" ht="12.75"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</row>
    <row r="184" spans="12:41" s="2" customFormat="1" ht="12.75"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</row>
    <row r="185" spans="12:41" s="2" customFormat="1" ht="12.75"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</row>
    <row r="186" spans="12:41" s="2" customFormat="1" ht="12.75"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</row>
    <row r="187" spans="12:41" s="2" customFormat="1" ht="12.75"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</row>
    <row r="188" spans="12:41" s="2" customFormat="1" ht="12.75"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</row>
    <row r="189" spans="12:41" s="2" customFormat="1" ht="12.75"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</row>
    <row r="190" spans="12:41" s="2" customFormat="1" ht="12.75"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</row>
    <row r="191" spans="12:41" s="2" customFormat="1" ht="12.75"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</row>
    <row r="192" spans="12:41" s="2" customFormat="1" ht="12.75"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</row>
    <row r="193" spans="12:41" s="2" customFormat="1" ht="12.75"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</row>
    <row r="194" spans="12:41" s="2" customFormat="1" ht="12.75"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</row>
    <row r="195" spans="12:41" s="2" customFormat="1" ht="12.75"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</row>
    <row r="196" spans="12:41" s="2" customFormat="1" ht="12.75"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</row>
    <row r="197" spans="12:41" s="2" customFormat="1" ht="12.75"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</row>
    <row r="198" spans="12:41" s="2" customFormat="1" ht="12.75"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</row>
    <row r="199" spans="12:41" s="2" customFormat="1" ht="12.75"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</row>
    <row r="200" spans="12:41" s="2" customFormat="1" ht="12.75"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</row>
    <row r="201" spans="12:41" s="2" customFormat="1" ht="12.75"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</row>
    <row r="202" spans="12:41" s="2" customFormat="1" ht="12.75"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</row>
    <row r="203" spans="12:41" s="2" customFormat="1" ht="12.75"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</row>
    <row r="204" spans="12:41" s="2" customFormat="1" ht="12.75"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</row>
    <row r="205" spans="12:41" s="2" customFormat="1" ht="12.75"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</row>
    <row r="206" spans="12:41" s="2" customFormat="1" ht="12.75"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</row>
    <row r="207" spans="12:41" s="2" customFormat="1" ht="12.75"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</row>
    <row r="208" spans="12:41" s="2" customFormat="1" ht="12.75"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</row>
    <row r="209" spans="12:41" s="2" customFormat="1" ht="12.75"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</row>
    <row r="210" spans="12:41" s="2" customFormat="1" ht="12.75"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</row>
    <row r="211" spans="12:41" s="2" customFormat="1" ht="12.75"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</row>
    <row r="212" spans="12:41" s="2" customFormat="1" ht="12.75"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</row>
    <row r="213" spans="12:41" s="2" customFormat="1" ht="12.75"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</row>
    <row r="214" spans="12:41" s="2" customFormat="1" ht="12.75"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</row>
    <row r="215" spans="12:41" s="2" customFormat="1" ht="12.75"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</row>
    <row r="216" spans="12:41" s="2" customFormat="1" ht="12.75"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</row>
    <row r="217" spans="12:41" s="2" customFormat="1" ht="12.75"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</row>
    <row r="218" spans="12:41" s="2" customFormat="1" ht="12.75"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</row>
    <row r="219" spans="12:41" s="2" customFormat="1" ht="12.75"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</row>
    <row r="220" spans="12:41" s="2" customFormat="1" ht="12.75"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</row>
    <row r="221" spans="12:41" s="2" customFormat="1" ht="12.75"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</row>
    <row r="222" spans="12:41" s="2" customFormat="1" ht="12.75"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</row>
    <row r="223" spans="12:41" s="2" customFormat="1" ht="12.75"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</row>
    <row r="224" spans="12:41" s="2" customFormat="1" ht="12.75"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</row>
    <row r="225" spans="12:41" s="2" customFormat="1" ht="12.75"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</row>
    <row r="226" spans="12:41" s="2" customFormat="1" ht="12.75"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</row>
    <row r="227" spans="12:41" s="2" customFormat="1" ht="12.75"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</row>
    <row r="228" spans="12:41" s="2" customFormat="1" ht="12.75"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</row>
    <row r="229" spans="12:41" s="2" customFormat="1" ht="12.75"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</row>
    <row r="230" spans="12:41" s="2" customFormat="1" ht="12.75"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</row>
    <row r="231" spans="12:41" s="2" customFormat="1" ht="12.75"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</row>
    <row r="232" spans="12:41" s="2" customFormat="1" ht="12.75"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</row>
    <row r="233" spans="12:41" s="2" customFormat="1" ht="12.75"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</row>
    <row r="234" spans="12:41" s="2" customFormat="1" ht="12.75"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</row>
    <row r="235" spans="12:41" s="2" customFormat="1" ht="12.75"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</row>
    <row r="236" spans="12:41" s="2" customFormat="1" ht="12.75"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</row>
    <row r="237" spans="12:41" s="2" customFormat="1" ht="12.75"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</row>
    <row r="238" spans="12:41" s="2" customFormat="1" ht="12.75"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</row>
    <row r="239" spans="12:41" s="2" customFormat="1" ht="12.75"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</row>
    <row r="240" spans="12:41" s="2" customFormat="1" ht="12.75"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</row>
    <row r="241" spans="12:41" s="2" customFormat="1" ht="12.75"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</row>
    <row r="242" spans="12:41" s="2" customFormat="1" ht="12.75"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</row>
    <row r="243" spans="12:41" s="2" customFormat="1" ht="12.75"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</row>
    <row r="244" spans="12:41" s="2" customFormat="1" ht="12.75"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</row>
    <row r="245" spans="12:41" s="2" customFormat="1" ht="12.75"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</row>
    <row r="246" spans="12:41" s="2" customFormat="1" ht="12.75"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</row>
    <row r="247" spans="12:41" s="2" customFormat="1" ht="12.75"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</row>
    <row r="248" spans="12:41" s="2" customFormat="1" ht="12.75"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</row>
    <row r="249" spans="12:41" s="2" customFormat="1" ht="12.75"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</row>
    <row r="250" spans="12:41" s="2" customFormat="1" ht="12.75"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</row>
    <row r="251" spans="12:41" s="2" customFormat="1" ht="12.75"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</row>
    <row r="252" spans="12:41" s="2" customFormat="1" ht="12.75"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</row>
    <row r="253" spans="12:41" s="2" customFormat="1" ht="12.75"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</row>
    <row r="254" spans="12:41" s="2" customFormat="1" ht="12.75"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</row>
    <row r="255" spans="12:41" s="2" customFormat="1" ht="12.75"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</row>
    <row r="256" spans="12:41" s="2" customFormat="1" ht="12.75"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</row>
    <row r="257" spans="12:41" s="2" customFormat="1" ht="12.75"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</row>
    <row r="258" spans="12:41" s="2" customFormat="1" ht="12.75"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</row>
    <row r="259" spans="12:41" s="2" customFormat="1" ht="12.75"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</row>
    <row r="260" spans="12:41" s="2" customFormat="1" ht="12.75"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</row>
    <row r="261" spans="12:41" s="2" customFormat="1" ht="12.75"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</row>
    <row r="262" spans="12:41" s="2" customFormat="1" ht="12.75"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</row>
    <row r="263" spans="12:41" s="2" customFormat="1" ht="12.75"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</row>
    <row r="264" spans="12:41" s="2" customFormat="1" ht="12.75"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</row>
    <row r="265" spans="12:41" s="2" customFormat="1" ht="12.75"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</row>
    <row r="266" spans="12:41" s="2" customFormat="1" ht="12.75"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</row>
    <row r="267" spans="12:41" s="2" customFormat="1" ht="12.75"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</row>
    <row r="268" spans="12:41" s="2" customFormat="1" ht="12.75"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</row>
    <row r="269" spans="12:41" s="2" customFormat="1" ht="12.75"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</row>
    <row r="270" spans="12:41" s="2" customFormat="1" ht="12.75"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</row>
    <row r="271" spans="12:41" s="2" customFormat="1" ht="12.75"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</row>
    <row r="272" spans="12:41" s="2" customFormat="1" ht="12.75"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</row>
    <row r="273" spans="12:41" s="2" customFormat="1" ht="12.75"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</row>
    <row r="274" spans="12:41" s="2" customFormat="1" ht="12.75"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</row>
    <row r="275" spans="12:41" s="2" customFormat="1" ht="12.75"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</row>
    <row r="276" spans="12:41" s="2" customFormat="1" ht="12.75"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</row>
    <row r="277" spans="12:41" s="2" customFormat="1" ht="12.75"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</row>
    <row r="278" spans="12:41" s="2" customFormat="1" ht="12.75"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</row>
    <row r="279" spans="12:41" s="2" customFormat="1" ht="12.75"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</row>
    <row r="280" spans="12:41" s="2" customFormat="1" ht="12.75"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</row>
    <row r="281" spans="12:41" s="2" customFormat="1" ht="12.75"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</row>
    <row r="282" spans="12:41" s="2" customFormat="1" ht="12.75"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</row>
    <row r="283" spans="12:41" s="2" customFormat="1" ht="12.75"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</row>
    <row r="284" spans="12:41" s="2" customFormat="1" ht="12.75"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</row>
    <row r="285" spans="12:41" s="2" customFormat="1" ht="12.75"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</row>
    <row r="286" spans="12:41" s="2" customFormat="1" ht="12.75"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</row>
    <row r="287" spans="12:41" s="2" customFormat="1" ht="12.75"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</row>
    <row r="288" spans="12:41" s="2" customFormat="1" ht="12.75"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</row>
    <row r="289" spans="12:41" s="2" customFormat="1" ht="12.75"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</row>
    <row r="290" spans="12:41" s="2" customFormat="1" ht="12.75"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</row>
    <row r="291" spans="12:41" s="2" customFormat="1" ht="12.75"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</row>
    <row r="292" spans="12:41" s="2" customFormat="1" ht="12.75"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</row>
    <row r="293" spans="12:41" s="2" customFormat="1" ht="12.75"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</row>
    <row r="294" spans="12:41" s="2" customFormat="1" ht="12.75"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</row>
    <row r="295" spans="12:41" s="2" customFormat="1" ht="12.75"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</row>
    <row r="296" spans="12:41" s="2" customFormat="1" ht="12.75"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</row>
    <row r="297" spans="12:41" s="2" customFormat="1" ht="12.75"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</row>
    <row r="298" spans="12:41" s="2" customFormat="1" ht="12.75"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</row>
    <row r="299" spans="12:41" s="2" customFormat="1" ht="12.75"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</row>
    <row r="300" spans="12:41" s="2" customFormat="1" ht="12.75"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</row>
    <row r="301" spans="12:41" s="2" customFormat="1" ht="12.75"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</row>
    <row r="302" spans="12:41" s="2" customFormat="1" ht="12.75"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</row>
    <row r="303" spans="12:41" s="2" customFormat="1" ht="12.75"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</row>
    <row r="304" spans="12:41" s="2" customFormat="1" ht="12.75"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</row>
    <row r="305" spans="12:41" s="2" customFormat="1" ht="12.75"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</row>
    <row r="306" spans="12:41" s="2" customFormat="1" ht="12.75"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</row>
    <row r="307" spans="12:41" s="2" customFormat="1" ht="12.75"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</row>
    <row r="308" spans="12:41" s="2" customFormat="1" ht="12.75"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</row>
    <row r="309" spans="12:41" s="2" customFormat="1" ht="12.75"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</row>
    <row r="310" spans="12:41" s="2" customFormat="1" ht="12.75"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</row>
    <row r="311" spans="12:41" s="2" customFormat="1" ht="12.75"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</row>
    <row r="312" spans="12:41" s="2" customFormat="1" ht="12.75"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</row>
    <row r="313" spans="12:41" s="2" customFormat="1" ht="12.75"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</row>
    <row r="314" spans="12:41" s="2" customFormat="1" ht="12.75"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</row>
    <row r="315" spans="12:41" s="2" customFormat="1" ht="12.75"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</row>
    <row r="316" spans="12:41" s="2" customFormat="1" ht="12.75"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</row>
    <row r="317" spans="12:41" s="2" customFormat="1" ht="12.75"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</row>
    <row r="318" spans="12:41" s="2" customFormat="1" ht="12.75"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</row>
    <row r="319" spans="12:41" s="2" customFormat="1" ht="12.75"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</row>
    <row r="320" spans="12:41" s="2" customFormat="1" ht="12.75"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</row>
    <row r="321" spans="12:41" s="2" customFormat="1" ht="12.75"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</row>
    <row r="322" spans="12:41" s="2" customFormat="1" ht="12.75"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</row>
    <row r="323" spans="12:41" s="2" customFormat="1" ht="12.75"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</row>
    <row r="324" spans="12:41" s="2" customFormat="1" ht="12.75"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</row>
    <row r="325" spans="12:41" s="2" customFormat="1" ht="12.75"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</row>
    <row r="326" spans="12:41" s="2" customFormat="1" ht="12.75"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</row>
    <row r="327" spans="12:41" s="2" customFormat="1" ht="12.75"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</row>
    <row r="328" spans="12:41" s="2" customFormat="1" ht="12.75"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</row>
    <row r="329" spans="12:41" s="2" customFormat="1" ht="12.75"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</row>
    <row r="330" spans="12:41" s="2" customFormat="1" ht="12.75"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</row>
    <row r="331" spans="12:41" s="2" customFormat="1" ht="12.75"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</row>
    <row r="332" spans="12:41" s="2" customFormat="1" ht="12.75"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</row>
    <row r="333" spans="12:41" s="2" customFormat="1" ht="12.75"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</row>
    <row r="334" spans="12:41" s="2" customFormat="1" ht="12.75"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</row>
    <row r="335" spans="12:41" s="2" customFormat="1" ht="12.75"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</row>
    <row r="336" spans="12:41" s="2" customFormat="1" ht="12.75"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</row>
    <row r="337" spans="12:41" s="2" customFormat="1" ht="12.75"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</row>
    <row r="338" spans="12:41" s="2" customFormat="1" ht="12.75"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</row>
    <row r="339" spans="12:41" s="2" customFormat="1" ht="12.75"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</row>
    <row r="340" spans="12:41" s="2" customFormat="1" ht="12.75"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</row>
    <row r="341" spans="12:41" s="2" customFormat="1" ht="12.75"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</row>
    <row r="342" spans="12:41" s="2" customFormat="1" ht="12.75"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</row>
    <row r="343" spans="12:41" s="2" customFormat="1" ht="12.75"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</row>
    <row r="344" spans="12:41" s="2" customFormat="1" ht="12.75"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</row>
    <row r="345" spans="12:41" s="2" customFormat="1" ht="12.75"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</row>
    <row r="346" spans="12:41" s="2" customFormat="1" ht="12.75"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</row>
    <row r="347" spans="12:41" s="2" customFormat="1" ht="12.75"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</row>
    <row r="348" spans="12:41" s="2" customFormat="1" ht="12.75"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</row>
    <row r="349" spans="12:41" s="2" customFormat="1" ht="12.75"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</row>
    <row r="350" spans="12:41" s="2" customFormat="1" ht="12.75"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</row>
    <row r="351" spans="12:41" s="2" customFormat="1" ht="12.75"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</row>
    <row r="352" spans="12:41" s="2" customFormat="1" ht="12.75"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</row>
    <row r="353" spans="12:41" s="2" customFormat="1" ht="12.75"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</row>
    <row r="354" spans="12:41" s="2" customFormat="1" ht="12.75"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</row>
    <row r="355" spans="12:41" s="2" customFormat="1" ht="12.75"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</row>
    <row r="356" spans="12:41" s="2" customFormat="1" ht="12.75"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</row>
    <row r="357" spans="12:41" s="2" customFormat="1" ht="12.75"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</row>
    <row r="358" spans="12:41" s="2" customFormat="1" ht="12.75"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</row>
    <row r="359" spans="12:41" s="2" customFormat="1" ht="12.75"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</row>
    <row r="360" spans="12:41" s="2" customFormat="1" ht="12.75"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</row>
    <row r="361" spans="12:41" s="2" customFormat="1" ht="12.75"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</row>
    <row r="362" spans="12:41" s="2" customFormat="1" ht="12.75"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</row>
    <row r="363" spans="12:41" s="2" customFormat="1" ht="12.75"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</row>
    <row r="364" spans="12:41" s="2" customFormat="1" ht="12.75"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</row>
    <row r="365" spans="12:41" s="2" customFormat="1" ht="12.75"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</row>
    <row r="366" spans="12:41" s="2" customFormat="1" ht="12.75"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</row>
    <row r="367" spans="12:41" s="2" customFormat="1" ht="12.75"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</row>
    <row r="368" spans="12:41" s="2" customFormat="1" ht="12.75"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</row>
    <row r="369" spans="12:41" s="2" customFormat="1" ht="12.75"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</row>
    <row r="370" spans="12:41" s="2" customFormat="1" ht="12.75"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</row>
    <row r="371" spans="12:41" s="2" customFormat="1" ht="12.75"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</row>
    <row r="372" spans="12:41" s="2" customFormat="1" ht="12.75"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</row>
    <row r="373" spans="12:41" s="2" customFormat="1" ht="12.75"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</row>
    <row r="374" spans="12:41" s="2" customFormat="1" ht="12.75"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</row>
    <row r="375" spans="12:41" s="2" customFormat="1" ht="12.75"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</row>
    <row r="376" spans="12:41" s="2" customFormat="1" ht="12.75"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</row>
    <row r="377" spans="12:41" s="2" customFormat="1" ht="12.75"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</row>
    <row r="378" spans="12:41" s="2" customFormat="1" ht="12.75"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</row>
    <row r="379" spans="12:41" s="2" customFormat="1" ht="12.75"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</row>
    <row r="380" spans="12:41" s="2" customFormat="1" ht="12.75"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</row>
    <row r="381" spans="12:41" s="2" customFormat="1" ht="12.75"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</row>
    <row r="382" spans="12:41" s="2" customFormat="1" ht="12.75"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</row>
    <row r="383" spans="12:41" s="2" customFormat="1" ht="12.75"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</row>
    <row r="384" spans="12:41" s="2" customFormat="1" ht="12.75"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</row>
    <row r="385" spans="12:41" s="2" customFormat="1" ht="12.75"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</row>
    <row r="386" spans="12:41" s="2" customFormat="1" ht="12.75"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</row>
    <row r="387" spans="12:41" s="2" customFormat="1" ht="12.75"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</row>
    <row r="388" spans="12:41" s="2" customFormat="1" ht="12.75"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</row>
    <row r="389" spans="12:41" s="2" customFormat="1" ht="12.75"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</row>
    <row r="390" spans="12:41" s="2" customFormat="1" ht="12.75"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</row>
    <row r="391" spans="12:41" s="2" customFormat="1" ht="12.75"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</row>
    <row r="392" spans="12:41" s="2" customFormat="1" ht="12.75"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</row>
    <row r="393" spans="12:41" s="2" customFormat="1" ht="12.75"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</row>
    <row r="394" spans="12:41" s="2" customFormat="1" ht="12.75"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</row>
    <row r="395" spans="12:41" s="2" customFormat="1" ht="12.75"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</row>
    <row r="396" spans="12:41" s="2" customFormat="1" ht="12.75"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</row>
    <row r="397" spans="12:41" s="2" customFormat="1" ht="12.75"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</row>
    <row r="398" spans="12:41" s="2" customFormat="1" ht="12.75"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</row>
    <row r="399" spans="12:41" s="2" customFormat="1" ht="12.75"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</row>
    <row r="400" spans="12:41" s="2" customFormat="1" ht="12.75"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</row>
    <row r="401" spans="12:41" s="2" customFormat="1" ht="12.75"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</row>
    <row r="402" spans="12:41" s="2" customFormat="1" ht="12.75"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</row>
    <row r="403" spans="12:41" s="2" customFormat="1" ht="12.75"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</row>
    <row r="404" spans="12:41" s="2" customFormat="1" ht="12.75"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</row>
    <row r="405" spans="12:41" s="2" customFormat="1" ht="12.75"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</row>
    <row r="406" spans="12:41" s="2" customFormat="1" ht="12.75"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</row>
    <row r="407" spans="12:41" s="2" customFormat="1" ht="12.75"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</row>
    <row r="408" spans="12:41" s="2" customFormat="1" ht="12.75"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</row>
    <row r="409" spans="12:41" s="2" customFormat="1" ht="12.75"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</row>
    <row r="410" spans="12:41" s="2" customFormat="1" ht="12.75"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</row>
    <row r="411" spans="12:41" s="2" customFormat="1" ht="12.75"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</row>
    <row r="412" spans="12:41" s="2" customFormat="1" ht="12.75"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</row>
    <row r="413" spans="12:41" s="2" customFormat="1" ht="12.75"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</row>
    <row r="414" spans="12:41" s="2" customFormat="1" ht="12.75"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</row>
    <row r="415" spans="12:41" s="2" customFormat="1" ht="12.75"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</row>
    <row r="416" spans="12:41" s="2" customFormat="1" ht="12.75"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</row>
    <row r="417" spans="12:41" s="2" customFormat="1" ht="12.75"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</row>
    <row r="418" spans="12:41" s="2" customFormat="1" ht="12.75"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</row>
    <row r="419" spans="12:41" s="2" customFormat="1" ht="12.75"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</row>
    <row r="420" spans="12:41" s="2" customFormat="1" ht="12.75"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</row>
    <row r="421" spans="12:41" s="2" customFormat="1" ht="12.75"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</row>
    <row r="422" spans="12:41" s="2" customFormat="1" ht="12.75"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</row>
    <row r="423" spans="12:41" s="2" customFormat="1" ht="12.75"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</row>
    <row r="424" spans="12:41" s="2" customFormat="1" ht="12.75"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</row>
    <row r="425" spans="12:41" s="2" customFormat="1" ht="12.75"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</row>
    <row r="426" spans="12:41" s="2" customFormat="1" ht="12.75"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</row>
    <row r="427" spans="12:41" s="2" customFormat="1" ht="12.75"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</row>
    <row r="428" spans="12:41" s="2" customFormat="1" ht="12.75"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</row>
    <row r="429" spans="12:41" s="2" customFormat="1" ht="12.75"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</row>
    <row r="430" spans="12:41" s="2" customFormat="1" ht="12.75"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</row>
    <row r="431" spans="12:41" s="2" customFormat="1" ht="12.75"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</row>
    <row r="432" spans="12:41" s="2" customFormat="1" ht="12.75"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</row>
    <row r="433" spans="12:41" s="2" customFormat="1" ht="12.75"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</row>
    <row r="434" spans="12:41" s="2" customFormat="1" ht="12.75"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</row>
    <row r="435" spans="12:41" s="2" customFormat="1" ht="12.75"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</row>
    <row r="436" spans="12:41" s="2" customFormat="1" ht="12.75"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</row>
    <row r="437" spans="12:41" s="2" customFormat="1" ht="12.75"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</row>
    <row r="438" spans="12:41" s="2" customFormat="1" ht="12.75"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</row>
    <row r="439" spans="12:41" s="2" customFormat="1" ht="12.75"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</row>
    <row r="440" spans="12:41" s="2" customFormat="1" ht="12.75"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</row>
    <row r="441" spans="12:41" s="2" customFormat="1" ht="12.75"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</row>
    <row r="442" spans="12:41" s="2" customFormat="1" ht="12.75"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</row>
    <row r="443" spans="12:41" s="2" customFormat="1" ht="12.75"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</row>
    <row r="444" spans="12:41" s="2" customFormat="1" ht="12.75"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</row>
    <row r="445" spans="12:41" s="2" customFormat="1" ht="12.75"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</row>
    <row r="446" spans="12:41" s="2" customFormat="1" ht="12.75"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</row>
    <row r="447" spans="12:41" s="2" customFormat="1" ht="12.75"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</row>
    <row r="448" spans="12:41" s="2" customFormat="1" ht="12.75"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</row>
    <row r="449" spans="12:41" s="2" customFormat="1" ht="12.75"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</row>
    <row r="450" spans="12:41" s="2" customFormat="1" ht="12.75"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</row>
    <row r="451" spans="12:41" s="2" customFormat="1" ht="12.75"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</row>
    <row r="452" spans="12:41" s="2" customFormat="1" ht="12.75"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</row>
    <row r="453" spans="12:41" s="2" customFormat="1" ht="12.75"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</row>
    <row r="454" spans="12:41" s="2" customFormat="1" ht="12.75"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</row>
    <row r="455" spans="12:41" s="2" customFormat="1" ht="12.75"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</row>
    <row r="456" spans="12:41" s="2" customFormat="1" ht="12.75"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</row>
    <row r="457" spans="12:41" s="2" customFormat="1" ht="12.75"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</row>
    <row r="458" spans="12:41" s="2" customFormat="1" ht="12.75"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</row>
    <row r="459" spans="12:41" s="2" customFormat="1" ht="12.75"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</row>
    <row r="460" spans="12:41" s="2" customFormat="1" ht="12.75"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</row>
    <row r="461" spans="12:41" s="2" customFormat="1" ht="12.75"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</row>
    <row r="462" spans="12:41" s="2" customFormat="1" ht="12.75"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</row>
    <row r="463" spans="12:41" s="2" customFormat="1" ht="12.75"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</row>
    <row r="464" spans="12:41" s="2" customFormat="1" ht="12.75"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</row>
    <row r="465" spans="12:41" s="2" customFormat="1" ht="12.75"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</row>
    <row r="466" spans="12:41" s="2" customFormat="1" ht="12.75"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</row>
    <row r="467" spans="12:41" s="2" customFormat="1" ht="12.75"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</row>
    <row r="468" spans="12:41" s="2" customFormat="1" ht="12.75"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</row>
    <row r="469" spans="12:41" s="2" customFormat="1" ht="12.75"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</row>
    <row r="470" spans="12:41" s="2" customFormat="1" ht="12.75"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</row>
    <row r="471" spans="12:41" s="2" customFormat="1" ht="12.75"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</row>
    <row r="472" spans="12:41" s="2" customFormat="1" ht="12.75"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</row>
    <row r="473" spans="12:41" s="2" customFormat="1" ht="12.75"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</row>
    <row r="474" spans="12:41" s="2" customFormat="1" ht="12.75"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</row>
    <row r="475" spans="12:41" s="2" customFormat="1" ht="12.75"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</row>
    <row r="476" spans="12:41" s="2" customFormat="1" ht="12.75"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</row>
    <row r="477" spans="12:41" s="2" customFormat="1" ht="12.75"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</row>
    <row r="478" spans="12:41" s="2" customFormat="1" ht="12.75"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</row>
    <row r="479" spans="12:41" s="2" customFormat="1" ht="12.75"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</row>
    <row r="480" spans="12:41" s="2" customFormat="1" ht="12.75"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</row>
    <row r="481" spans="12:41" s="2" customFormat="1" ht="12.75"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</row>
    <row r="482" spans="12:41" s="2" customFormat="1" ht="12.75"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</row>
    <row r="483" spans="12:41" s="2" customFormat="1" ht="12.75"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</row>
    <row r="484" spans="12:41" s="2" customFormat="1" ht="12.75"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</row>
    <row r="485" spans="12:41" s="2" customFormat="1" ht="12.75"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</row>
    <row r="486" spans="12:41" s="2" customFormat="1" ht="12.75"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</row>
    <row r="487" spans="12:41" s="2" customFormat="1" ht="12.75"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</row>
    <row r="488" spans="12:41" s="2" customFormat="1" ht="12.75"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</row>
    <row r="489" spans="12:41" s="2" customFormat="1" ht="12.75"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</row>
    <row r="490" spans="12:41" s="2" customFormat="1" ht="12.75"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</row>
    <row r="491" spans="12:41" s="2" customFormat="1" ht="12.75"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</row>
    <row r="492" spans="12:41" s="2" customFormat="1" ht="12.75"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</row>
    <row r="493" spans="12:41" s="2" customFormat="1" ht="12.75"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</row>
    <row r="494" spans="12:41" s="2" customFormat="1" ht="12.75"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</row>
    <row r="495" spans="12:41" s="2" customFormat="1" ht="12.75"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</row>
    <row r="496" spans="12:41" s="2" customFormat="1" ht="12.75"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</row>
    <row r="497" spans="12:41" s="2" customFormat="1" ht="12.75"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</row>
    <row r="498" spans="12:41" s="2" customFormat="1" ht="12.75"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</row>
    <row r="499" spans="12:41" s="2" customFormat="1" ht="12.75"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</row>
    <row r="500" spans="12:41" s="2" customFormat="1" ht="12.75"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</row>
    <row r="501" spans="12:41" s="2" customFormat="1" ht="12.75"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</row>
    <row r="502" spans="12:41" s="2" customFormat="1" ht="12.75"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</row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  <row r="2168" s="2" customFormat="1" ht="12.75"/>
    <row r="2169" s="2" customFormat="1" ht="12.75"/>
    <row r="2170" s="2" customFormat="1" ht="12.75"/>
    <row r="2171" s="2" customFormat="1" ht="12.75"/>
    <row r="2172" s="2" customFormat="1" ht="12.75"/>
    <row r="2173" s="2" customFormat="1" ht="12.75"/>
    <row r="2174" s="2" customFormat="1" ht="12.75"/>
    <row r="2175" s="2" customFormat="1" ht="12.75"/>
    <row r="2176" s="2" customFormat="1" ht="12.75"/>
    <row r="2177" s="2" customFormat="1" ht="12.75"/>
    <row r="2178" s="2" customFormat="1" ht="12.75"/>
    <row r="2179" s="2" customFormat="1" ht="12.75"/>
    <row r="2180" s="2" customFormat="1" ht="12.75"/>
    <row r="2181" s="2" customFormat="1" ht="12.75"/>
    <row r="2182" s="2" customFormat="1" ht="12.75"/>
    <row r="2183" s="2" customFormat="1" ht="12.75"/>
    <row r="2184" s="2" customFormat="1" ht="12.75"/>
    <row r="2185" s="2" customFormat="1" ht="12.75"/>
    <row r="2186" s="2" customFormat="1" ht="12.75"/>
    <row r="2187" s="2" customFormat="1" ht="12.75"/>
    <row r="2188" s="2" customFormat="1" ht="12.75"/>
    <row r="2189" s="2" customFormat="1" ht="12.75"/>
    <row r="2190" s="2" customFormat="1" ht="12.75"/>
    <row r="2191" s="2" customFormat="1" ht="12.75"/>
    <row r="2192" s="2" customFormat="1" ht="12.75"/>
    <row r="2193" s="2" customFormat="1" ht="12.75"/>
    <row r="2194" s="2" customFormat="1" ht="12.75"/>
    <row r="2195" s="2" customFormat="1" ht="12.75"/>
    <row r="2196" s="2" customFormat="1" ht="12.75"/>
    <row r="2197" s="2" customFormat="1" ht="12.75"/>
    <row r="2198" s="2" customFormat="1" ht="12.75"/>
    <row r="2199" s="2" customFormat="1" ht="12.75"/>
    <row r="2200" s="2" customFormat="1" ht="12.75"/>
    <row r="2201" s="2" customFormat="1" ht="12.75"/>
    <row r="2202" s="2" customFormat="1" ht="12.75"/>
    <row r="2203" s="2" customFormat="1" ht="12.75"/>
    <row r="2204" s="2" customFormat="1" ht="12.75"/>
    <row r="2205" s="2" customFormat="1" ht="12.75"/>
    <row r="2206" s="2" customFormat="1" ht="12.75"/>
    <row r="2207" s="2" customFormat="1" ht="12.75"/>
    <row r="2208" s="2" customFormat="1" ht="12.75"/>
    <row r="2209" s="2" customFormat="1" ht="12.75"/>
    <row r="2210" s="2" customFormat="1" ht="12.75"/>
    <row r="2211" s="2" customFormat="1" ht="12.75"/>
    <row r="2212" s="2" customFormat="1" ht="12.75"/>
    <row r="2213" s="2" customFormat="1" ht="12.75"/>
    <row r="2214" s="2" customFormat="1" ht="12.75"/>
    <row r="2215" s="2" customFormat="1" ht="12.75"/>
    <row r="2216" s="2" customFormat="1" ht="12.75"/>
    <row r="2217" s="2" customFormat="1" ht="12.75"/>
    <row r="2218" s="2" customFormat="1" ht="12.75"/>
    <row r="2219" s="2" customFormat="1" ht="12.75"/>
    <row r="2220" s="2" customFormat="1" ht="12.75"/>
    <row r="2221" s="2" customFormat="1" ht="12.75"/>
    <row r="2222" s="2" customFormat="1" ht="12.75"/>
    <row r="2223" s="2" customFormat="1" ht="12.75"/>
    <row r="2224" s="2" customFormat="1" ht="12.75"/>
    <row r="2225" s="2" customFormat="1" ht="12.75"/>
    <row r="2226" s="2" customFormat="1" ht="12.75"/>
    <row r="2227" s="2" customFormat="1" ht="12.75"/>
    <row r="2228" s="2" customFormat="1" ht="12.75"/>
    <row r="2229" s="2" customFormat="1" ht="12.75"/>
    <row r="2230" s="2" customFormat="1" ht="12.75"/>
    <row r="2231" s="2" customFormat="1" ht="12.75"/>
    <row r="2232" s="2" customFormat="1" ht="12.75"/>
    <row r="2233" s="2" customFormat="1" ht="12.75"/>
    <row r="2234" s="2" customFormat="1" ht="12.75"/>
    <row r="2235" s="2" customFormat="1" ht="12.75"/>
    <row r="2236" s="2" customFormat="1" ht="12.75"/>
    <row r="2237" s="2" customFormat="1" ht="12.75"/>
    <row r="2238" s="2" customFormat="1" ht="12.75"/>
    <row r="2239" s="2" customFormat="1" ht="12.75"/>
    <row r="2240" s="2" customFormat="1" ht="12.75"/>
    <row r="2241" s="2" customFormat="1" ht="12.75"/>
    <row r="2242" s="2" customFormat="1" ht="12.75"/>
    <row r="2243" s="2" customFormat="1" ht="12.75"/>
    <row r="2244" s="2" customFormat="1" ht="12.75"/>
    <row r="2245" s="2" customFormat="1" ht="12.75"/>
    <row r="2246" s="2" customFormat="1" ht="12.75"/>
    <row r="2247" s="2" customFormat="1" ht="12.75"/>
    <row r="2248" s="2" customFormat="1" ht="12.75"/>
    <row r="2249" s="2" customFormat="1" ht="12.75"/>
    <row r="2250" s="2" customFormat="1" ht="12.75"/>
    <row r="2251" s="2" customFormat="1" ht="12.75"/>
    <row r="2252" s="2" customFormat="1" ht="12.75"/>
    <row r="2253" s="2" customFormat="1" ht="12.75"/>
    <row r="2254" s="2" customFormat="1" ht="12.75"/>
    <row r="2255" s="2" customFormat="1" ht="12.75"/>
    <row r="2256" s="2" customFormat="1" ht="12.75"/>
    <row r="2257" s="2" customFormat="1" ht="12.75"/>
    <row r="2258" s="2" customFormat="1" ht="12.75"/>
    <row r="2259" s="2" customFormat="1" ht="12.75"/>
    <row r="2260" s="2" customFormat="1" ht="12.75"/>
    <row r="2261" s="2" customFormat="1" ht="12.75"/>
    <row r="2262" s="2" customFormat="1" ht="12.75"/>
    <row r="2263" s="2" customFormat="1" ht="12.75"/>
    <row r="2264" s="2" customFormat="1" ht="12.75"/>
    <row r="2265" s="2" customFormat="1" ht="12.75"/>
    <row r="2266" s="2" customFormat="1" ht="12.75"/>
    <row r="2267" s="2" customFormat="1" ht="12.75"/>
    <row r="2268" s="2" customFormat="1" ht="12.75"/>
    <row r="2269" s="2" customFormat="1" ht="12.75"/>
    <row r="2270" s="2" customFormat="1" ht="12.75"/>
    <row r="2271" s="2" customFormat="1" ht="12.75"/>
    <row r="2272" s="2" customFormat="1" ht="12.75"/>
    <row r="2273" s="2" customFormat="1" ht="12.75"/>
    <row r="2274" s="2" customFormat="1" ht="12.75"/>
    <row r="2275" s="2" customFormat="1" ht="12.75"/>
    <row r="2276" s="2" customFormat="1" ht="12.75"/>
    <row r="2277" s="2" customFormat="1" ht="12.75"/>
    <row r="2278" s="2" customFormat="1" ht="12.75"/>
    <row r="2279" s="2" customFormat="1" ht="12.75"/>
    <row r="2280" s="2" customFormat="1" ht="12.75"/>
    <row r="2281" s="2" customFormat="1" ht="12.75"/>
    <row r="2282" s="2" customFormat="1" ht="12.75"/>
    <row r="2283" s="2" customFormat="1" ht="12.75"/>
    <row r="2284" s="2" customFormat="1" ht="12.75"/>
    <row r="2285" s="2" customFormat="1" ht="12.75"/>
    <row r="2286" s="2" customFormat="1" ht="12.75"/>
    <row r="2287" s="2" customFormat="1" ht="12.75"/>
    <row r="2288" s="2" customFormat="1" ht="12.75"/>
    <row r="2289" s="2" customFormat="1" ht="12.75"/>
    <row r="2290" s="2" customFormat="1" ht="12.75"/>
    <row r="2291" s="2" customFormat="1" ht="12.75"/>
    <row r="2292" s="2" customFormat="1" ht="12.75"/>
    <row r="2293" s="2" customFormat="1" ht="12.75"/>
    <row r="2294" s="2" customFormat="1" ht="12.75"/>
    <row r="2295" s="2" customFormat="1" ht="12.75"/>
    <row r="2296" s="2" customFormat="1" ht="12.75"/>
    <row r="2297" s="2" customFormat="1" ht="12.75"/>
    <row r="2298" s="2" customFormat="1" ht="12.75"/>
    <row r="2299" s="2" customFormat="1" ht="12.75"/>
    <row r="2300" s="2" customFormat="1" ht="12.75"/>
    <row r="2301" s="2" customFormat="1" ht="12.75"/>
    <row r="2302" s="2" customFormat="1" ht="12.75"/>
    <row r="2303" s="2" customFormat="1" ht="12.75"/>
    <row r="2304" s="2" customFormat="1" ht="12.75"/>
    <row r="2305" s="2" customFormat="1" ht="12.75"/>
    <row r="2306" s="2" customFormat="1" ht="12.75"/>
    <row r="2307" s="2" customFormat="1" ht="12.75"/>
    <row r="2308" s="2" customFormat="1" ht="12.75"/>
    <row r="2309" s="2" customFormat="1" ht="12.75"/>
    <row r="2310" s="2" customFormat="1" ht="12.75"/>
    <row r="2311" s="2" customFormat="1" ht="12.75"/>
    <row r="2312" s="2" customFormat="1" ht="12.75"/>
    <row r="2313" s="2" customFormat="1" ht="12.75"/>
    <row r="2314" s="2" customFormat="1" ht="12.75"/>
    <row r="2315" s="2" customFormat="1" ht="12.75"/>
    <row r="2316" s="2" customFormat="1" ht="12.75"/>
    <row r="2317" s="2" customFormat="1" ht="12.75"/>
    <row r="2318" s="2" customFormat="1" ht="12.75"/>
    <row r="2319" s="2" customFormat="1" ht="12.75"/>
    <row r="2320" s="2" customFormat="1" ht="12.75"/>
    <row r="2321" s="2" customFormat="1" ht="12.75"/>
    <row r="2322" s="2" customFormat="1" ht="12.75"/>
    <row r="2323" s="2" customFormat="1" ht="12.75"/>
    <row r="2324" s="2" customFormat="1" ht="12.75"/>
    <row r="2325" s="2" customFormat="1" ht="12.75"/>
    <row r="2326" s="2" customFormat="1" ht="12.75"/>
    <row r="2327" s="2" customFormat="1" ht="12.75"/>
    <row r="2328" s="2" customFormat="1" ht="12.75"/>
    <row r="2329" s="2" customFormat="1" ht="12.75"/>
    <row r="2330" s="2" customFormat="1" ht="12.75"/>
    <row r="2331" s="2" customFormat="1" ht="12.75"/>
    <row r="2332" s="2" customFormat="1" ht="12.75"/>
    <row r="2333" s="2" customFormat="1" ht="12.75"/>
    <row r="2334" s="2" customFormat="1" ht="12.75"/>
    <row r="2335" s="2" customFormat="1" ht="12.75"/>
    <row r="2336" s="2" customFormat="1" ht="12.75"/>
    <row r="2337" s="2" customFormat="1" ht="12.75"/>
    <row r="2338" s="2" customFormat="1" ht="12.75"/>
    <row r="2339" s="2" customFormat="1" ht="12.75"/>
    <row r="2340" s="2" customFormat="1" ht="12.75"/>
    <row r="2341" s="2" customFormat="1" ht="12.75"/>
    <row r="2342" s="2" customFormat="1" ht="12.75"/>
    <row r="2343" s="2" customFormat="1" ht="12.75"/>
    <row r="2344" s="2" customFormat="1" ht="12.75"/>
    <row r="2345" s="2" customFormat="1" ht="12.75"/>
    <row r="2346" s="2" customFormat="1" ht="12.75"/>
    <row r="2347" s="2" customFormat="1" ht="12.75"/>
    <row r="2348" s="2" customFormat="1" ht="12.75"/>
    <row r="2349" s="2" customFormat="1" ht="12.75"/>
    <row r="2350" s="2" customFormat="1" ht="12.75"/>
    <row r="2351" s="2" customFormat="1" ht="12.75"/>
    <row r="2352" s="2" customFormat="1" ht="12.75"/>
    <row r="2353" s="2" customFormat="1" ht="12.75"/>
    <row r="2354" s="2" customFormat="1" ht="12.75"/>
    <row r="2355" s="2" customFormat="1" ht="12.75"/>
    <row r="2356" s="2" customFormat="1" ht="12.75"/>
    <row r="2357" s="2" customFormat="1" ht="12.75"/>
    <row r="2358" s="2" customFormat="1" ht="12.75"/>
    <row r="2359" s="2" customFormat="1" ht="12.75"/>
    <row r="2360" s="2" customFormat="1" ht="12.75"/>
    <row r="2361" s="2" customFormat="1" ht="12.75"/>
    <row r="2362" s="2" customFormat="1" ht="12.75"/>
    <row r="2363" s="2" customFormat="1" ht="12.75"/>
    <row r="2364" s="2" customFormat="1" ht="12.75"/>
    <row r="2365" s="2" customFormat="1" ht="12.75"/>
    <row r="2366" s="2" customFormat="1" ht="12.75"/>
    <row r="2367" s="2" customFormat="1" ht="12.75"/>
    <row r="2368" s="2" customFormat="1" ht="12.75"/>
  </sheetData>
  <sheetProtection/>
  <mergeCells count="12">
    <mergeCell ref="A34:C38"/>
    <mergeCell ref="H35:J35"/>
    <mergeCell ref="A3:J3"/>
    <mergeCell ref="I7:J7"/>
    <mergeCell ref="B6:E6"/>
    <mergeCell ref="D7:E7"/>
    <mergeCell ref="A6:A8"/>
    <mergeCell ref="B7:C7"/>
    <mergeCell ref="G6:J6"/>
    <mergeCell ref="G7:H7"/>
    <mergeCell ref="A5:K5"/>
    <mergeCell ref="A4:J4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00"/>
  <sheetViews>
    <sheetView zoomScalePageLayoutView="0" workbookViewId="0" topLeftCell="A1">
      <pane xSplit="3" ySplit="2" topLeftCell="D12" activePane="bottomRight" state="frozen"/>
      <selection pane="topLeft" activeCell="A1" sqref="A1"/>
      <selection pane="topRight" activeCell="D1" sqref="D1"/>
      <selection pane="bottomLeft" activeCell="A3" sqref="A3"/>
      <selection pane="bottomRight" activeCell="C22" sqref="C22"/>
    </sheetView>
  </sheetViews>
  <sheetFormatPr defaultColWidth="9.00390625" defaultRowHeight="12.75"/>
  <cols>
    <col min="1" max="1" width="33.50390625" style="0" customWidth="1"/>
    <col min="2" max="2" width="22.625" style="0" customWidth="1"/>
    <col min="3" max="3" width="19.375" style="20" customWidth="1"/>
    <col min="5" max="5" width="13.125" style="0" bestFit="1" customWidth="1"/>
  </cols>
  <sheetData>
    <row r="1" spans="2:3" ht="23.25" customHeight="1" thickBot="1">
      <c r="B1" s="34">
        <v>2020</v>
      </c>
      <c r="C1" s="35">
        <v>2021</v>
      </c>
    </row>
    <row r="2" spans="1:3" ht="21.75" customHeight="1" thickBot="1">
      <c r="A2" s="5" t="s">
        <v>25</v>
      </c>
      <c r="B2" s="36" t="s">
        <v>24</v>
      </c>
      <c r="C2" s="37" t="s">
        <v>24</v>
      </c>
    </row>
    <row r="3" spans="1:16" ht="20.25" customHeight="1" thickBot="1">
      <c r="A3" s="6" t="s">
        <v>1</v>
      </c>
      <c r="B3" s="17">
        <v>101466</v>
      </c>
      <c r="C3" s="38">
        <v>102291.5</v>
      </c>
      <c r="D3" s="3"/>
      <c r="E3" s="24"/>
      <c r="F3" s="3"/>
      <c r="G3" s="3"/>
      <c r="H3" s="3"/>
      <c r="I3" s="3"/>
      <c r="J3" s="3"/>
      <c r="K3" s="3"/>
      <c r="L3" s="4"/>
      <c r="M3" s="4"/>
      <c r="N3" s="4"/>
      <c r="O3" s="4"/>
      <c r="P3" s="4"/>
    </row>
    <row r="4" spans="1:16" ht="18.75" customHeight="1" thickBot="1">
      <c r="A4" s="7" t="s">
        <v>2</v>
      </c>
      <c r="B4" s="18">
        <v>40537</v>
      </c>
      <c r="C4" s="38">
        <v>40614.5</v>
      </c>
      <c r="D4" s="3"/>
      <c r="E4" s="24"/>
      <c r="F4" s="3"/>
      <c r="G4" s="3"/>
      <c r="H4" s="3"/>
      <c r="I4" s="3"/>
      <c r="J4" s="3"/>
      <c r="K4" s="3"/>
      <c r="L4" s="4"/>
      <c r="M4" s="4"/>
      <c r="N4" s="4"/>
      <c r="O4" s="4"/>
      <c r="P4" s="4"/>
    </row>
    <row r="5" spans="1:16" ht="15.75" customHeight="1" thickBot="1">
      <c r="A5" s="7" t="s">
        <v>3</v>
      </c>
      <c r="B5" s="18">
        <v>53450</v>
      </c>
      <c r="C5" s="38">
        <v>53228.5</v>
      </c>
      <c r="D5" s="3"/>
      <c r="E5" s="24"/>
      <c r="F5" s="3"/>
      <c r="G5" s="3"/>
      <c r="H5" s="3"/>
      <c r="I5" s="3"/>
      <c r="J5" s="3"/>
      <c r="K5" s="3"/>
      <c r="L5" s="4"/>
      <c r="M5" s="4"/>
      <c r="N5" s="4"/>
      <c r="O5" s="4"/>
      <c r="P5" s="4"/>
    </row>
    <row r="6" spans="1:16" ht="16.5" customHeight="1" thickBot="1">
      <c r="A6" s="7" t="s">
        <v>4</v>
      </c>
      <c r="B6" s="18">
        <v>43666</v>
      </c>
      <c r="C6" s="38">
        <v>43896.5</v>
      </c>
      <c r="D6" s="3"/>
      <c r="E6" s="24"/>
      <c r="F6" s="3"/>
      <c r="G6" s="3"/>
      <c r="H6" s="3"/>
      <c r="I6" s="3"/>
      <c r="J6" s="3"/>
      <c r="K6" s="3"/>
      <c r="L6" s="4"/>
      <c r="M6" s="4"/>
      <c r="N6" s="4"/>
      <c r="O6" s="4"/>
      <c r="P6" s="4"/>
    </row>
    <row r="7" spans="1:16" ht="17.25" customHeight="1" thickBot="1">
      <c r="A7" s="7" t="s">
        <v>5</v>
      </c>
      <c r="B7" s="18">
        <v>67872</v>
      </c>
      <c r="C7" s="38">
        <v>68359.5</v>
      </c>
      <c r="D7" s="3"/>
      <c r="E7" s="24"/>
      <c r="F7" s="3"/>
      <c r="G7" s="3"/>
      <c r="H7" s="3"/>
      <c r="I7" s="3"/>
      <c r="J7" s="3"/>
      <c r="K7" s="3"/>
      <c r="L7" s="4"/>
      <c r="M7" s="4"/>
      <c r="N7" s="4"/>
      <c r="O7" s="4"/>
      <c r="P7" s="4"/>
    </row>
    <row r="8" spans="1:16" ht="17.25" customHeight="1" thickBot="1">
      <c r="A8" s="7" t="s">
        <v>6</v>
      </c>
      <c r="B8" s="18">
        <v>44646</v>
      </c>
      <c r="C8" s="38">
        <v>44854.5</v>
      </c>
      <c r="D8" s="3"/>
      <c r="E8" s="24"/>
      <c r="F8" s="3"/>
      <c r="G8" s="3"/>
      <c r="H8" s="3"/>
      <c r="I8" s="3"/>
      <c r="J8" s="3"/>
      <c r="K8" s="3"/>
      <c r="L8" s="4"/>
      <c r="M8" s="4"/>
      <c r="N8" s="4"/>
      <c r="O8" s="4"/>
      <c r="P8" s="4"/>
    </row>
    <row r="9" spans="1:16" ht="18" customHeight="1" thickBot="1">
      <c r="A9" s="7" t="s">
        <v>7</v>
      </c>
      <c r="B9" s="18">
        <v>58565</v>
      </c>
      <c r="C9" s="38">
        <v>58649</v>
      </c>
      <c r="D9" s="3"/>
      <c r="E9" s="24"/>
      <c r="F9" s="3"/>
      <c r="G9" s="3"/>
      <c r="H9" s="3"/>
      <c r="I9" s="3"/>
      <c r="J9" s="3"/>
      <c r="K9" s="3"/>
      <c r="L9" s="4"/>
      <c r="M9" s="4"/>
      <c r="N9" s="4"/>
      <c r="O9" s="4"/>
      <c r="P9" s="4"/>
    </row>
    <row r="10" spans="1:16" ht="18.75" customHeight="1" thickBot="1">
      <c r="A10" s="7" t="s">
        <v>8</v>
      </c>
      <c r="B10" s="18">
        <v>277668</v>
      </c>
      <c r="C10" s="39">
        <v>278196.5</v>
      </c>
      <c r="D10" s="3"/>
      <c r="E10" s="24"/>
      <c r="F10" s="3"/>
      <c r="G10" s="3"/>
      <c r="H10" s="3"/>
      <c r="I10" s="3"/>
      <c r="J10" s="3"/>
      <c r="K10" s="3"/>
      <c r="L10" s="4"/>
      <c r="M10" s="4"/>
      <c r="N10" s="4"/>
      <c r="O10" s="4"/>
      <c r="P10" s="4"/>
    </row>
    <row r="11" spans="1:16" ht="18.75" customHeight="1" thickBot="1">
      <c r="A11" s="7" t="s">
        <v>9</v>
      </c>
      <c r="B11" s="18">
        <v>380632</v>
      </c>
      <c r="C11" s="39">
        <v>383933.5</v>
      </c>
      <c r="D11" s="3"/>
      <c r="E11" s="24"/>
      <c r="F11" s="3"/>
      <c r="G11" s="3"/>
      <c r="H11" s="3"/>
      <c r="I11" s="3"/>
      <c r="J11" s="3"/>
      <c r="K11" s="3"/>
      <c r="L11" s="4"/>
      <c r="M11" s="4"/>
      <c r="N11" s="4"/>
      <c r="O11" s="4"/>
      <c r="P11" s="4"/>
    </row>
    <row r="12" spans="1:16" ht="18.75" customHeight="1" thickBot="1">
      <c r="A12" s="7" t="s">
        <v>10</v>
      </c>
      <c r="B12" s="18">
        <v>127255</v>
      </c>
      <c r="C12" s="39">
        <v>127707</v>
      </c>
      <c r="D12" s="3"/>
      <c r="E12" s="24"/>
      <c r="F12" s="3"/>
      <c r="G12" s="3"/>
      <c r="H12" s="3"/>
      <c r="I12" s="3"/>
      <c r="J12" s="3"/>
      <c r="K12" s="3"/>
      <c r="L12" s="4"/>
      <c r="M12" s="4"/>
      <c r="N12" s="4"/>
      <c r="O12" s="4"/>
      <c r="P12" s="4"/>
    </row>
    <row r="13" spans="1:16" ht="18" customHeight="1" thickBot="1">
      <c r="A13" s="7" t="s">
        <v>11</v>
      </c>
      <c r="B13" s="18">
        <v>39570</v>
      </c>
      <c r="C13" s="38">
        <v>39503</v>
      </c>
      <c r="D13" s="3"/>
      <c r="E13" s="24"/>
      <c r="F13" s="3"/>
      <c r="G13" s="3"/>
      <c r="H13" s="3"/>
      <c r="I13" s="3"/>
      <c r="J13" s="3"/>
      <c r="K13" s="3"/>
      <c r="L13" s="4"/>
      <c r="M13" s="4"/>
      <c r="N13" s="4"/>
      <c r="O13" s="4"/>
      <c r="P13" s="4"/>
    </row>
    <row r="14" spans="1:16" ht="18" customHeight="1" thickBot="1">
      <c r="A14" s="7" t="s">
        <v>12</v>
      </c>
      <c r="B14" s="18">
        <v>18074</v>
      </c>
      <c r="C14" s="38">
        <v>18145.5</v>
      </c>
      <c r="D14" s="3"/>
      <c r="E14" s="24"/>
      <c r="F14" s="3"/>
      <c r="G14" s="3"/>
      <c r="H14" s="3"/>
      <c r="I14" s="3"/>
      <c r="J14" s="3"/>
      <c r="K14" s="3"/>
      <c r="L14" s="4"/>
      <c r="M14" s="4"/>
      <c r="N14" s="4"/>
      <c r="O14" s="4"/>
      <c r="P14" s="4"/>
    </row>
    <row r="15" spans="1:16" ht="18" customHeight="1" thickBot="1">
      <c r="A15" s="7" t="s">
        <v>13</v>
      </c>
      <c r="B15" s="18">
        <v>37966</v>
      </c>
      <c r="C15" s="38">
        <v>38255</v>
      </c>
      <c r="D15" s="3"/>
      <c r="E15" s="24"/>
      <c r="F15" s="3"/>
      <c r="G15" s="3"/>
      <c r="H15" s="3"/>
      <c r="I15" s="3"/>
      <c r="J15" s="3"/>
      <c r="K15" s="3"/>
      <c r="L15" s="4"/>
      <c r="M15" s="4"/>
      <c r="N15" s="4"/>
      <c r="O15" s="4"/>
      <c r="P15" s="4"/>
    </row>
    <row r="16" spans="1:16" ht="20.25" customHeight="1" thickBot="1">
      <c r="A16" s="8" t="s">
        <v>14</v>
      </c>
      <c r="B16" s="18">
        <v>47620</v>
      </c>
      <c r="C16" s="38">
        <v>47479</v>
      </c>
      <c r="D16" s="3"/>
      <c r="E16" s="24"/>
      <c r="F16" s="3"/>
      <c r="G16" s="3"/>
      <c r="H16" s="3"/>
      <c r="I16" s="3"/>
      <c r="J16" s="3"/>
      <c r="K16" s="3"/>
      <c r="L16" s="4"/>
      <c r="M16" s="4"/>
      <c r="N16" s="4"/>
      <c r="O16" s="4"/>
      <c r="P16" s="4"/>
    </row>
    <row r="17" spans="1:16" ht="24" customHeight="1" thickBot="1">
      <c r="A17" s="8" t="s">
        <v>15</v>
      </c>
      <c r="B17" s="18">
        <v>35993</v>
      </c>
      <c r="C17" s="38">
        <v>36107.5</v>
      </c>
      <c r="D17" s="3"/>
      <c r="E17" s="24"/>
      <c r="F17" s="3"/>
      <c r="G17" s="3"/>
      <c r="H17" s="3"/>
      <c r="I17" s="3"/>
      <c r="J17" s="3"/>
      <c r="K17" s="3"/>
      <c r="L17" s="4"/>
      <c r="M17" s="4"/>
      <c r="N17" s="4"/>
      <c r="O17" s="4"/>
      <c r="P17" s="4"/>
    </row>
    <row r="18" spans="1:16" ht="21" customHeight="1" thickBot="1">
      <c r="A18" s="8" t="s">
        <v>16</v>
      </c>
      <c r="B18" s="18">
        <v>125707</v>
      </c>
      <c r="C18" s="38">
        <v>125908.5</v>
      </c>
      <c r="D18" s="3"/>
      <c r="E18" s="24"/>
      <c r="F18" s="3"/>
      <c r="G18" s="3"/>
      <c r="H18" s="3"/>
      <c r="I18" s="3"/>
      <c r="J18" s="3"/>
      <c r="K18" s="3"/>
      <c r="L18" s="4"/>
      <c r="M18" s="4"/>
      <c r="N18" s="4"/>
      <c r="O18" s="4"/>
      <c r="P18" s="4"/>
    </row>
    <row r="19" spans="1:16" ht="18.75" customHeight="1" thickBot="1">
      <c r="A19" s="8" t="s">
        <v>17</v>
      </c>
      <c r="B19" s="18">
        <v>30760</v>
      </c>
      <c r="C19" s="38">
        <v>30665</v>
      </c>
      <c r="D19" s="3"/>
      <c r="E19" s="24"/>
      <c r="F19" s="3"/>
      <c r="G19" s="3"/>
      <c r="H19" s="3"/>
      <c r="I19" s="3"/>
      <c r="J19" s="3"/>
      <c r="K19" s="3"/>
      <c r="L19" s="4"/>
      <c r="M19" s="4"/>
      <c r="N19" s="4"/>
      <c r="O19" s="4"/>
      <c r="P19" s="4"/>
    </row>
    <row r="20" spans="1:16" ht="18" customHeight="1" thickBot="1">
      <c r="A20" s="8" t="s">
        <v>18</v>
      </c>
      <c r="B20" s="18">
        <v>28191</v>
      </c>
      <c r="C20" s="38">
        <v>28042.5</v>
      </c>
      <c r="D20" s="3"/>
      <c r="E20" s="24"/>
      <c r="F20" s="3"/>
      <c r="G20" s="3"/>
      <c r="H20" s="3"/>
      <c r="I20" s="3"/>
      <c r="J20" s="3"/>
      <c r="K20" s="3"/>
      <c r="L20" s="4"/>
      <c r="M20" s="4"/>
      <c r="N20" s="4"/>
      <c r="O20" s="4"/>
      <c r="P20" s="4"/>
    </row>
    <row r="21" spans="1:16" ht="16.5" customHeight="1" thickBot="1">
      <c r="A21" s="8" t="s">
        <v>19</v>
      </c>
      <c r="B21" s="18">
        <v>19807</v>
      </c>
      <c r="C21" s="38">
        <v>19705.5</v>
      </c>
      <c r="D21" s="3"/>
      <c r="E21" s="24"/>
      <c r="F21" s="3"/>
      <c r="G21" s="3"/>
      <c r="H21" s="3"/>
      <c r="I21" s="3"/>
      <c r="J21" s="3"/>
      <c r="K21" s="3"/>
      <c r="L21" s="4"/>
      <c r="M21" s="4"/>
      <c r="N21" s="4"/>
      <c r="O21" s="4"/>
      <c r="P21" s="4"/>
    </row>
    <row r="22" spans="1:16" ht="17.25" customHeight="1" thickBot="1">
      <c r="A22" s="8" t="s">
        <v>20</v>
      </c>
      <c r="B22" s="18">
        <v>22166</v>
      </c>
      <c r="C22" s="40">
        <v>22226</v>
      </c>
      <c r="D22" s="3"/>
      <c r="E22" s="24"/>
      <c r="F22" s="3"/>
      <c r="G22" s="3"/>
      <c r="H22" s="3"/>
      <c r="I22" s="3"/>
      <c r="J22" s="3"/>
      <c r="K22" s="3"/>
      <c r="L22" s="4"/>
      <c r="M22" s="4"/>
      <c r="N22" s="4"/>
      <c r="O22" s="4"/>
      <c r="P22" s="4"/>
    </row>
    <row r="23" spans="1:16" ht="18.75" customHeight="1" thickBot="1">
      <c r="A23" s="8" t="s">
        <v>21</v>
      </c>
      <c r="B23" s="18">
        <v>28401</v>
      </c>
      <c r="C23" s="40">
        <v>28571</v>
      </c>
      <c r="D23" s="3"/>
      <c r="E23" s="24"/>
      <c r="F23" s="3"/>
      <c r="G23" s="3"/>
      <c r="H23" s="3"/>
      <c r="I23" s="3"/>
      <c r="J23" s="3"/>
      <c r="K23" s="3"/>
      <c r="L23" s="4"/>
      <c r="M23" s="4"/>
      <c r="N23" s="4"/>
      <c r="O23" s="4"/>
      <c r="P23" s="4"/>
    </row>
    <row r="24" spans="1:16" ht="19.5" customHeight="1" thickBot="1">
      <c r="A24" s="8" t="s">
        <v>22</v>
      </c>
      <c r="B24" s="18">
        <v>44664</v>
      </c>
      <c r="C24" s="38">
        <v>44825.5</v>
      </c>
      <c r="D24" s="3"/>
      <c r="E24" s="24"/>
      <c r="F24" s="3"/>
      <c r="G24" s="3"/>
      <c r="H24" s="3"/>
      <c r="I24" s="3"/>
      <c r="J24" s="3"/>
      <c r="K24" s="3"/>
      <c r="L24" s="4"/>
      <c r="M24" s="4"/>
      <c r="N24" s="4"/>
      <c r="O24" s="4"/>
      <c r="P24" s="4"/>
    </row>
    <row r="25" spans="1:16" ht="16.5" customHeight="1" thickBot="1">
      <c r="A25" s="10" t="s">
        <v>23</v>
      </c>
      <c r="B25" s="19">
        <f>SUM(B3:B24)</f>
        <v>1674676</v>
      </c>
      <c r="C25" s="19">
        <f>SUM(C3:C24)</f>
        <v>1681165</v>
      </c>
      <c r="D25" s="4"/>
      <c r="E25" s="12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</row>
    <row r="26" spans="2:16" ht="12.75">
      <c r="B26" s="16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</row>
    <row r="27" spans="2:16" ht="12.75">
      <c r="B27" s="16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</row>
    <row r="28" spans="2:16" ht="12.75">
      <c r="B28" s="16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</row>
    <row r="29" spans="2:16" ht="12.75">
      <c r="B29" s="16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</row>
    <row r="30" spans="2:16" ht="12.75">
      <c r="B30" s="16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</row>
    <row r="31" spans="2:16" ht="12.75">
      <c r="B31" s="16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</row>
    <row r="32" spans="2:16" ht="12.75">
      <c r="B32" s="16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</row>
    <row r="33" spans="2:16" ht="12.75">
      <c r="B33" s="16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</row>
    <row r="34" spans="2:16" ht="12.75">
      <c r="B34" s="16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</row>
    <row r="35" spans="2:16" ht="12.75">
      <c r="B35" s="16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</row>
    <row r="36" spans="2:16" ht="12.75">
      <c r="B36" s="16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</row>
    <row r="37" spans="2:16" ht="12.75">
      <c r="B37" s="16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</row>
    <row r="38" spans="2:16" ht="12.75">
      <c r="B38" s="16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</row>
    <row r="39" spans="2:16" ht="12.75">
      <c r="B39" s="16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</row>
    <row r="40" spans="2:16" ht="12.75">
      <c r="B40" s="16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</row>
    <row r="41" spans="2:16" ht="12.75">
      <c r="B41" s="16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</row>
    <row r="42" spans="2:16" ht="12.75">
      <c r="B42" s="16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</row>
    <row r="43" spans="2:16" ht="12.75">
      <c r="B43" s="16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</row>
    <row r="44" spans="2:16" ht="12.75">
      <c r="B44" s="16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</row>
    <row r="45" spans="2:16" ht="12.75">
      <c r="B45" s="16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</row>
    <row r="46" spans="2:16" ht="12.75">
      <c r="B46" s="16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</row>
    <row r="47" spans="2:16" ht="12.75">
      <c r="B47" s="16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</row>
    <row r="48" spans="2:16" ht="12.75">
      <c r="B48" s="16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</row>
    <row r="49" spans="2:16" ht="12.75">
      <c r="B49" s="16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</row>
    <row r="50" spans="2:16" ht="12.75">
      <c r="B50" s="16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</row>
    <row r="51" spans="2:16" ht="12.75">
      <c r="B51" s="16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</row>
    <row r="52" spans="2:16" ht="12.75">
      <c r="B52" s="16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</row>
    <row r="53" spans="2:16" ht="12.75">
      <c r="B53" s="16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</row>
    <row r="54" spans="2:16" ht="12.75">
      <c r="B54" s="16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</row>
    <row r="55" spans="2:16" ht="12.75">
      <c r="B55" s="16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</row>
    <row r="56" spans="2:16" ht="12.75">
      <c r="B56" s="16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</row>
    <row r="57" spans="2:16" ht="12.75">
      <c r="B57" s="16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</row>
    <row r="58" spans="2:16" ht="12.75">
      <c r="B58" s="16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</row>
    <row r="59" spans="2:16" ht="12.75">
      <c r="B59" s="16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</row>
    <row r="60" spans="2:16" ht="12.75">
      <c r="B60" s="16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</row>
    <row r="61" spans="2:16" ht="12.75">
      <c r="B61" s="16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</row>
    <row r="62" spans="2:16" ht="12.75">
      <c r="B62" s="16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</row>
    <row r="63" spans="2:16" ht="12.75">
      <c r="B63" s="16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</row>
    <row r="64" spans="2:16" ht="12.75">
      <c r="B64" s="16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</row>
    <row r="65" spans="2:16" ht="12.75">
      <c r="B65" s="16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</row>
    <row r="66" spans="4:16" ht="12.75"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</row>
    <row r="67" spans="4:16" ht="12.75"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</row>
    <row r="68" spans="4:16" ht="12.75"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</row>
    <row r="69" spans="4:16" ht="12.75"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</row>
    <row r="70" spans="4:16" ht="12.75"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</row>
    <row r="71" spans="4:16" ht="12.75"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</row>
    <row r="72" spans="4:16" ht="12.75"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</row>
    <row r="73" spans="4:16" ht="12.75"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</row>
    <row r="74" spans="4:16" ht="12.75"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</row>
    <row r="75" spans="4:16" ht="12.75"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</row>
    <row r="76" spans="4:16" ht="12.75"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</row>
    <row r="77" spans="4:16" ht="12.75"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</row>
    <row r="78" spans="4:16" ht="12.75"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</row>
    <row r="79" spans="4:16" ht="12.75"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</row>
    <row r="80" spans="4:16" ht="12.75"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</row>
    <row r="81" spans="4:16" ht="12.75"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</row>
    <row r="82" spans="4:16" ht="12.75"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</row>
    <row r="83" spans="4:16" ht="12.75"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</row>
    <row r="84" spans="4:16" ht="12.75"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</row>
    <row r="85" spans="4:16" ht="12.75"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</row>
    <row r="86" spans="4:16" ht="12.75"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</row>
    <row r="87" spans="4:16" ht="12.75"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</row>
    <row r="88" spans="4:16" ht="12.75"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</row>
    <row r="89" spans="4:16" ht="12.75"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</row>
    <row r="90" spans="4:16" ht="12.75"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</row>
    <row r="91" spans="4:16" ht="12.75"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</row>
    <row r="92" spans="4:16" ht="12.75"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</row>
    <row r="93" spans="4:16" ht="12.75"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</row>
    <row r="94" spans="4:16" ht="12.75"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</row>
    <row r="95" spans="4:16" ht="12.75"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</row>
    <row r="96" spans="4:16" ht="12.75"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</row>
    <row r="97" spans="4:16" ht="12.75"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</row>
    <row r="98" spans="4:16" ht="12.75"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</row>
    <row r="99" spans="4:16" ht="12.75"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</row>
    <row r="100" spans="4:16" ht="12.75"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</row>
    <row r="101" spans="4:16" ht="12.75"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</row>
    <row r="102" spans="4:16" ht="12.75"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</row>
    <row r="103" spans="4:16" ht="12.75"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</row>
    <row r="104" spans="4:16" ht="12.75"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</row>
    <row r="105" spans="4:16" ht="12.75"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</row>
    <row r="106" spans="4:16" ht="12.75"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</row>
    <row r="107" spans="4:16" ht="12.75"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</row>
    <row r="108" spans="4:16" ht="12.75"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</row>
    <row r="109" spans="4:16" ht="12.75"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</row>
    <row r="110" spans="4:16" ht="12.75"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</row>
    <row r="111" spans="4:16" ht="12.75"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</row>
    <row r="112" spans="4:16" ht="12.75"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</row>
    <row r="113" spans="4:16" ht="12.75"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</row>
    <row r="114" spans="4:16" ht="12.75"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</row>
    <row r="115" spans="4:16" ht="12.75"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</row>
    <row r="116" spans="4:16" ht="12.75"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</row>
    <row r="117" spans="4:16" ht="12.75"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</row>
    <row r="118" spans="4:16" ht="12.75"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</row>
    <row r="119" spans="4:16" ht="12.75"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</row>
    <row r="120" spans="4:16" ht="12.75"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</row>
    <row r="121" spans="4:16" ht="12.75"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</row>
    <row r="122" spans="4:16" ht="12.75"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</row>
    <row r="123" spans="4:16" ht="12.75"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</row>
    <row r="124" spans="4:16" ht="12.75"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</row>
    <row r="125" spans="4:16" ht="12.75"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</row>
    <row r="126" spans="4:16" ht="12.75"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</row>
    <row r="127" spans="4:16" ht="12.75"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</row>
    <row r="128" spans="4:16" ht="12.75"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</row>
    <row r="129" spans="4:16" ht="12.75"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</row>
    <row r="130" spans="4:16" ht="12.75"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</row>
    <row r="131" spans="4:16" ht="12.75"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</row>
    <row r="132" spans="4:16" ht="12.75"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</row>
    <row r="133" spans="4:16" ht="12.75"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</row>
    <row r="134" spans="4:16" ht="12.75"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</row>
    <row r="135" spans="4:16" ht="12.75"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</row>
    <row r="136" spans="4:16" ht="12.75"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</row>
    <row r="137" spans="4:16" ht="12.75"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</row>
    <row r="138" spans="4:16" ht="12.75"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</row>
    <row r="139" spans="4:16" ht="12.75"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</row>
    <row r="140" spans="4:16" ht="12.75"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</row>
    <row r="141" spans="4:16" ht="12.75"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</row>
    <row r="142" spans="4:16" ht="12.75"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</row>
    <row r="143" spans="4:16" ht="12.75"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</row>
    <row r="144" spans="4:16" ht="12.75"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</row>
    <row r="145" spans="4:16" ht="12.75"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</row>
    <row r="146" spans="4:16" ht="12.75"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</row>
    <row r="147" spans="4:16" ht="12.75"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</row>
    <row r="148" spans="4:16" ht="12.75"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</row>
    <row r="149" spans="4:16" ht="12.75"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</row>
    <row r="150" spans="4:16" ht="12.75"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</row>
    <row r="151" spans="4:16" ht="12.75"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</row>
    <row r="152" spans="4:16" ht="12.75"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</row>
    <row r="153" spans="4:16" ht="12.75"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</row>
    <row r="154" spans="4:16" ht="12.75"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</row>
    <row r="155" spans="4:16" ht="12.75"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</row>
    <row r="156" spans="4:16" ht="12.75"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</row>
    <row r="157" spans="4:16" ht="12.75"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</row>
    <row r="158" spans="4:16" ht="12.75"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</row>
    <row r="159" spans="4:16" ht="12.75"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</row>
    <row r="160" spans="4:16" ht="12.75"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</row>
    <row r="161" spans="4:16" ht="12.75"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</row>
    <row r="162" spans="4:16" ht="12.75"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</row>
    <row r="163" spans="4:16" ht="12.75"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</row>
    <row r="164" spans="4:16" ht="12.75"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</row>
    <row r="165" spans="4:16" ht="12.75"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</row>
    <row r="166" spans="4:16" ht="12.75"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</row>
    <row r="167" spans="4:16" ht="12.75"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</row>
    <row r="168" spans="4:16" ht="12.75"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</row>
    <row r="169" spans="4:16" ht="12.75"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</row>
    <row r="170" spans="4:16" ht="12.75"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</row>
    <row r="171" spans="4:16" ht="12.75"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</row>
    <row r="172" spans="4:16" ht="12.75"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</row>
    <row r="173" spans="4:16" ht="12.75"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</row>
    <row r="174" spans="4:16" ht="12.75"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</row>
    <row r="175" spans="4:16" ht="12.75"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</row>
    <row r="176" spans="4:16" ht="12.75"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</row>
    <row r="177" spans="4:16" ht="12.75"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</row>
    <row r="178" spans="4:16" ht="12.75"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</row>
    <row r="179" spans="4:16" ht="12.75"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</row>
    <row r="180" spans="4:16" ht="12.75"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</row>
    <row r="181" spans="4:16" ht="12.75"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</row>
    <row r="182" spans="4:16" ht="12.75"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</row>
    <row r="183" spans="4:16" ht="12.75"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</row>
    <row r="184" spans="4:16" ht="12.75"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</row>
    <row r="185" spans="4:16" ht="12.75"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</row>
    <row r="186" spans="4:16" ht="12.75"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</row>
    <row r="187" spans="4:16" ht="12.75"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</row>
    <row r="188" spans="4:16" ht="12.75"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</row>
    <row r="189" spans="4:16" ht="12.75"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</row>
    <row r="190" spans="4:16" ht="12.75"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</row>
    <row r="191" spans="4:16" ht="12.75"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</row>
    <row r="192" spans="4:16" ht="12.75"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</row>
    <row r="193" spans="4:16" ht="12.75"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</row>
    <row r="194" spans="4:16" ht="12.75"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</row>
    <row r="195" spans="4:16" ht="12.75"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</row>
    <row r="196" spans="4:16" ht="12.75"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</row>
    <row r="197" spans="4:16" ht="12.75"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</row>
    <row r="198" spans="4:16" ht="12.75"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</row>
    <row r="199" spans="4:16" ht="12.75"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</row>
    <row r="200" spans="4:16" ht="12.75"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</row>
    <row r="201" spans="4:16" ht="12.75"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</row>
    <row r="202" spans="4:16" ht="12.75"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</row>
    <row r="203" spans="4:16" ht="12.75"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</row>
    <row r="204" spans="4:16" ht="12.75"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</row>
    <row r="205" spans="4:16" ht="12.75"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</row>
    <row r="206" spans="4:16" ht="12.75"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</row>
    <row r="207" spans="4:16" ht="12.75"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</row>
    <row r="208" spans="4:16" ht="12.75"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</row>
    <row r="209" spans="4:16" ht="12.75"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</row>
    <row r="210" spans="4:16" ht="12.75"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</row>
    <row r="211" spans="4:16" ht="12.75"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</row>
    <row r="212" spans="4:16" ht="12.75"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</row>
    <row r="213" spans="4:16" ht="12.75"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</row>
    <row r="214" spans="4:16" ht="12.75"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</row>
    <row r="215" spans="4:16" ht="12.75"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</row>
    <row r="216" spans="4:16" ht="12.75"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</row>
    <row r="217" spans="4:16" ht="12.75"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</row>
    <row r="218" spans="4:16" ht="12.75"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</row>
    <row r="219" spans="4:16" ht="12.75"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</row>
    <row r="220" spans="4:16" ht="12.75"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</row>
    <row r="221" spans="4:16" ht="12.75"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</row>
    <row r="222" spans="4:16" ht="12.75"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</row>
    <row r="223" spans="4:16" ht="12.75"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</row>
    <row r="224" spans="4:16" ht="12.75"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</row>
    <row r="225" spans="4:16" ht="12.75"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</row>
    <row r="226" spans="4:16" ht="12.75"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</row>
    <row r="227" spans="4:16" ht="12.75"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</row>
    <row r="228" spans="4:16" ht="12.75"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</row>
    <row r="229" spans="4:16" ht="12.75"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</row>
    <row r="230" spans="4:16" ht="12.75"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</row>
    <row r="231" spans="4:16" ht="12.75"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</row>
    <row r="232" spans="4:16" ht="12.75"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</row>
    <row r="233" spans="4:16" ht="12.75"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</row>
    <row r="234" spans="4:16" ht="12.75"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</row>
    <row r="235" spans="4:16" ht="12.75"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</row>
    <row r="236" spans="4:16" ht="12.75"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</row>
    <row r="237" spans="4:16" ht="12.75"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</row>
    <row r="238" spans="4:16" ht="12.75"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</row>
    <row r="239" spans="4:16" ht="12.75"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</row>
    <row r="240" spans="4:16" ht="12.75"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</row>
    <row r="241" spans="4:16" ht="12.75"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</row>
    <row r="242" spans="4:16" ht="12.75"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</row>
    <row r="243" spans="4:16" ht="12.75"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</row>
    <row r="244" spans="4:16" ht="12.75"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</row>
    <row r="245" spans="4:16" ht="12.75"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</row>
    <row r="246" spans="4:16" ht="12.75"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</row>
    <row r="247" spans="4:16" ht="12.75"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</row>
    <row r="248" spans="4:16" ht="12.75"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</row>
    <row r="249" spans="4:16" ht="12.75"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</row>
    <row r="250" spans="4:16" ht="12.75"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</row>
    <row r="251" spans="4:16" ht="12.75"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</row>
    <row r="252" spans="4:16" ht="12.75"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</row>
    <row r="253" spans="4:16" ht="12.75"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</row>
    <row r="254" spans="4:16" ht="12.75"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</row>
    <row r="255" spans="4:16" ht="12.75"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</row>
    <row r="256" spans="4:16" ht="12.75"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</row>
    <row r="257" spans="4:16" ht="12.75"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</row>
    <row r="258" spans="4:16" ht="12.75"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</row>
    <row r="259" spans="4:16" ht="12.75"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</row>
    <row r="260" spans="4:16" ht="12.75"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</row>
    <row r="261" spans="4:16" ht="12.75"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</row>
    <row r="262" spans="4:16" ht="12.75"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</row>
    <row r="263" spans="4:16" ht="12.75"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</row>
    <row r="264" spans="4:16" ht="12.75"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</row>
    <row r="265" spans="4:16" ht="12.75"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</row>
    <row r="266" spans="4:16" ht="12.75"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</row>
    <row r="267" spans="4:16" ht="12.75"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</row>
    <row r="268" spans="4:16" ht="12.75"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</row>
    <row r="269" spans="4:16" ht="12.75"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</row>
    <row r="270" spans="4:16" ht="12.75"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</row>
    <row r="271" spans="4:16" ht="12.75"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</row>
    <row r="272" spans="4:16" ht="12.75"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</row>
    <row r="273" spans="4:16" ht="12.75"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</row>
    <row r="274" spans="4:16" ht="12.75"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</row>
    <row r="275" spans="4:16" ht="12.75"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</row>
    <row r="276" spans="4:16" ht="12.75"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</row>
    <row r="277" spans="4:16" ht="12.75"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</row>
    <row r="278" spans="4:16" ht="12.75"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</row>
    <row r="279" spans="4:16" ht="12.75"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</row>
    <row r="280" spans="4:16" ht="12.75"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</row>
    <row r="281" spans="4:16" ht="12.75"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</row>
    <row r="282" spans="4:16" ht="12.75"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</row>
    <row r="283" spans="4:16" ht="12.75"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</row>
    <row r="284" spans="4:16" ht="12.75"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</row>
    <row r="285" spans="4:16" ht="12.75"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</row>
    <row r="286" spans="4:16" ht="12.75"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</row>
    <row r="287" spans="4:16" ht="12.75"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</row>
    <row r="288" spans="4:16" ht="12.75"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</row>
    <row r="289" spans="4:16" ht="12.75"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</row>
    <row r="290" spans="4:16" ht="12.75"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</row>
    <row r="291" spans="4:16" ht="12.75"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</row>
    <row r="292" spans="4:16" ht="12.75"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</row>
    <row r="293" spans="4:16" ht="12.75"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</row>
    <row r="294" spans="4:16" ht="12.75"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</row>
    <row r="295" spans="4:16" ht="12.75"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</row>
    <row r="296" spans="4:16" ht="12.75"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</row>
    <row r="297" spans="4:16" ht="12.75"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</row>
    <row r="298" spans="4:16" ht="12.75"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</row>
    <row r="299" spans="4:16" ht="12.75"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</row>
    <row r="300" spans="4:16" ht="12.75"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</row>
    <row r="301" spans="4:16" ht="12.75"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</row>
    <row r="302" spans="4:16" ht="12.75"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</row>
    <row r="303" spans="4:16" ht="12.75"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</row>
    <row r="304" spans="4:16" ht="12.75"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</row>
    <row r="305" spans="4:16" ht="12.75"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</row>
    <row r="306" spans="4:16" ht="12.75"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</row>
    <row r="307" spans="4:16" ht="12.75"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</row>
    <row r="308" spans="4:16" ht="12.75"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</row>
    <row r="309" spans="4:16" ht="12.75"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</row>
    <row r="310" spans="4:16" ht="12.75"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</row>
    <row r="311" spans="4:16" ht="12.75"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</row>
    <row r="312" spans="4:16" ht="12.75"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</row>
    <row r="313" spans="4:16" ht="12.75"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</row>
    <row r="314" spans="4:16" ht="12.75"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</row>
    <row r="315" spans="4:16" ht="12.75"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</row>
    <row r="316" spans="4:16" ht="12.75"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</row>
    <row r="317" spans="4:16" ht="12.75"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</row>
    <row r="318" spans="4:16" ht="12.75"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</row>
    <row r="319" spans="4:16" ht="12.75"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</row>
    <row r="320" spans="4:16" ht="12.75"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</row>
    <row r="321" spans="4:16" ht="12.75"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</row>
    <row r="322" spans="4:16" ht="12.75"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</row>
    <row r="323" spans="4:16" ht="12.75"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</row>
    <row r="324" spans="4:16" ht="12.75"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</row>
    <row r="325" spans="4:16" ht="12.75"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</row>
    <row r="326" spans="4:16" ht="12.75"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</row>
    <row r="327" spans="4:16" ht="12.75"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</row>
    <row r="328" spans="4:16" ht="12.75"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</row>
    <row r="329" spans="4:16" ht="12.75"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</row>
    <row r="330" spans="4:16" ht="12.75"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</row>
    <row r="331" spans="4:16" ht="12.75"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</row>
    <row r="332" spans="4:16" ht="12.75"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</row>
    <row r="333" spans="4:16" ht="12.75"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</row>
    <row r="334" spans="4:16" ht="12.75"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</row>
    <row r="335" spans="4:16" ht="12.75"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</row>
    <row r="336" spans="4:16" ht="12.75"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</row>
    <row r="337" spans="4:16" ht="12.75"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</row>
    <row r="338" spans="4:16" ht="12.75"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</row>
    <row r="339" spans="4:16" ht="12.75"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</row>
    <row r="340" spans="4:16" ht="12.75"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</row>
    <row r="341" spans="4:16" ht="12.75"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</row>
    <row r="342" spans="4:16" ht="12.75"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</row>
    <row r="343" spans="4:16" ht="12.75"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</row>
    <row r="344" spans="4:16" ht="12.75"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</row>
    <row r="345" spans="4:16" ht="12.75"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</row>
    <row r="346" spans="4:16" ht="12.75"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</row>
    <row r="347" spans="4:16" ht="12.75"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</row>
    <row r="348" spans="4:16" ht="12.75"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</row>
    <row r="349" spans="4:16" ht="12.75"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</row>
    <row r="350" spans="4:16" ht="12.75"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</row>
    <row r="351" spans="4:16" ht="12.75"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</row>
    <row r="352" spans="4:16" ht="12.75"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</row>
    <row r="353" spans="4:16" ht="12.75"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</row>
    <row r="354" spans="4:16" ht="12.75"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</row>
    <row r="355" spans="4:16" ht="12.75"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</row>
    <row r="356" spans="4:16" ht="12.75"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</row>
    <row r="357" spans="4:16" ht="12.75"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</row>
    <row r="358" spans="4:16" ht="12.75"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</row>
    <row r="359" spans="4:16" ht="12.75"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</row>
    <row r="360" spans="4:16" ht="12.75"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</row>
    <row r="361" spans="4:16" ht="12.75"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</row>
    <row r="362" spans="4:16" ht="12.75"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</row>
    <row r="363" spans="4:16" ht="12.75"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</row>
    <row r="364" spans="4:16" ht="12.75"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</row>
    <row r="365" spans="4:16" ht="12.75"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</row>
    <row r="366" spans="4:16" ht="12.75"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</row>
    <row r="367" spans="4:16" ht="12.75"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</row>
    <row r="368" spans="4:16" ht="12.75"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</row>
    <row r="369" spans="4:16" ht="12.75"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</row>
    <row r="370" spans="4:16" ht="12.75"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</row>
    <row r="371" spans="4:16" ht="12.75"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</row>
    <row r="372" spans="4:16" ht="12.75"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</row>
    <row r="373" spans="4:16" ht="12.75"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</row>
    <row r="374" spans="4:16" ht="12.75"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</row>
    <row r="375" spans="4:16" ht="12.75"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</row>
    <row r="376" spans="4:16" ht="12.75"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</row>
    <row r="377" spans="4:16" ht="12.75"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</row>
    <row r="378" spans="4:16" ht="12.75"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</row>
    <row r="379" spans="4:16" ht="12.75"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</row>
    <row r="380" spans="4:16" ht="12.75"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</row>
    <row r="381" spans="4:16" ht="12.75"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</row>
    <row r="382" spans="4:16" ht="12.75"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</row>
    <row r="383" spans="4:16" ht="12.75"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</row>
    <row r="384" spans="4:16" ht="12.75"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</row>
    <row r="385" spans="4:16" ht="12.75"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</row>
    <row r="386" spans="4:16" ht="12.75"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</row>
    <row r="387" spans="4:16" ht="12.75"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</row>
    <row r="388" spans="4:16" ht="12.75"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</row>
    <row r="389" spans="4:16" ht="12.75"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</row>
    <row r="390" spans="4:16" ht="12.75"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</row>
    <row r="391" spans="4:16" ht="12.75"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</row>
    <row r="392" spans="4:16" ht="12.75"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</row>
    <row r="393" spans="4:16" ht="12.75"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</row>
    <row r="394" spans="4:16" ht="12.75"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</row>
    <row r="395" spans="4:16" ht="12.75"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</row>
    <row r="396" spans="4:16" ht="12.75"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</row>
    <row r="397" spans="4:16" ht="12.75"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</row>
    <row r="398" spans="4:16" ht="12.75"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</row>
    <row r="399" spans="4:16" ht="12.75"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</row>
    <row r="400" spans="4:16" ht="12.75"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</row>
    <row r="401" spans="4:16" ht="12.75"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</row>
    <row r="402" spans="4:16" ht="12.75"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</row>
    <row r="403" spans="4:16" ht="12.75"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</row>
    <row r="404" spans="4:16" ht="12.75"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</row>
    <row r="405" spans="4:16" ht="12.75"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</row>
    <row r="406" spans="4:16" ht="12.75"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</row>
    <row r="407" spans="4:16" ht="12.75"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</row>
    <row r="408" spans="4:16" ht="12.75"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</row>
    <row r="409" spans="4:16" ht="12.75"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</row>
    <row r="410" spans="4:16" ht="12.75"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</row>
    <row r="411" spans="4:16" ht="12.75"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</row>
    <row r="412" spans="4:16" ht="12.75"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</row>
    <row r="413" spans="4:16" ht="12.75"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</row>
    <row r="414" spans="4:16" ht="12.75"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</row>
    <row r="415" spans="4:16" ht="12.75"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</row>
    <row r="416" spans="4:16" ht="12.75"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</row>
    <row r="417" spans="4:16" ht="12.75"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</row>
    <row r="418" spans="4:16" ht="12.75"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</row>
    <row r="419" spans="4:16" ht="12.75"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</row>
    <row r="420" spans="4:16" ht="12.75"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</row>
    <row r="421" spans="4:16" ht="12.75"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</row>
    <row r="422" spans="4:16" ht="12.75"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</row>
    <row r="423" spans="4:16" ht="12.75"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</row>
    <row r="424" spans="4:16" ht="12.75"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</row>
    <row r="425" spans="4:16" ht="12.75"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</row>
    <row r="426" spans="4:16" ht="12.75"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</row>
    <row r="427" spans="4:16" ht="12.75"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</row>
    <row r="428" spans="4:16" ht="12.75"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</row>
    <row r="429" spans="4:16" ht="12.75"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</row>
    <row r="430" spans="4:16" ht="12.75"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</row>
    <row r="431" spans="4:16" ht="12.75"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</row>
    <row r="432" spans="4:16" ht="12.75"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</row>
    <row r="433" spans="4:16" ht="12.75"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</row>
    <row r="434" spans="4:16" ht="12.75"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</row>
    <row r="435" spans="4:16" ht="12.75"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</row>
    <row r="436" spans="4:16" ht="12.75"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</row>
    <row r="437" spans="4:16" ht="12.75"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</row>
    <row r="438" spans="4:16" ht="12.75"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</row>
    <row r="439" spans="4:16" ht="12.75"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</row>
    <row r="440" spans="4:16" ht="12.75"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</row>
    <row r="441" spans="4:16" ht="12.75"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</row>
    <row r="442" spans="4:16" ht="12.75"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</row>
    <row r="443" spans="4:16" ht="12.75"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</row>
    <row r="444" spans="4:16" ht="12.75"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</row>
    <row r="445" spans="4:16" ht="12.75"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</row>
    <row r="446" spans="4:16" ht="12.75"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</row>
    <row r="447" spans="4:16" ht="12.75"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</row>
    <row r="448" spans="4:16" ht="12.75"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</row>
    <row r="449" spans="4:16" ht="12.75"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</row>
    <row r="450" spans="4:16" ht="12.75"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</row>
    <row r="451" spans="4:16" ht="12.75"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</row>
    <row r="452" spans="4:16" ht="12.75"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</row>
    <row r="453" spans="4:16" ht="12.75"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</row>
    <row r="454" spans="4:16" ht="12.75"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</row>
    <row r="455" spans="4:16" ht="12.75"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</row>
    <row r="456" spans="4:16" ht="12.75"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</row>
    <row r="457" spans="4:16" ht="12.75"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</row>
    <row r="458" spans="4:16" ht="12.75"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</row>
    <row r="459" spans="4:16" ht="12.75"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</row>
    <row r="460" spans="4:16" ht="12.75"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</row>
    <row r="461" spans="4:16" ht="12.75"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</row>
    <row r="462" spans="4:16" ht="12.75"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</row>
    <row r="463" spans="4:16" ht="12.75"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</row>
    <row r="464" spans="4:16" ht="12.75"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</row>
    <row r="465" spans="4:16" ht="12.75"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</row>
    <row r="466" spans="4:16" ht="12.75"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</row>
    <row r="467" spans="4:16" ht="12.75"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</row>
    <row r="468" spans="4:16" ht="12.75"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</row>
    <row r="469" spans="4:16" ht="12.75"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</row>
    <row r="470" spans="4:16" ht="12.75"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</row>
    <row r="471" spans="4:16" ht="12.75"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</row>
    <row r="472" spans="4:16" ht="12.75"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</row>
    <row r="473" spans="4:16" ht="12.75"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</row>
    <row r="474" spans="4:16" ht="12.75"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</row>
    <row r="475" spans="4:16" ht="12.75"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</row>
    <row r="476" spans="4:16" ht="12.75"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</row>
    <row r="477" spans="4:16" ht="12.75"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</row>
    <row r="478" spans="4:16" ht="12.75"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</row>
    <row r="479" spans="4:16" ht="12.75"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</row>
    <row r="480" spans="4:16" ht="12.75"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</row>
    <row r="481" spans="4:16" ht="12.75"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</row>
    <row r="482" spans="4:16" ht="12.75"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</row>
    <row r="483" spans="4:16" ht="12.75"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</row>
    <row r="484" spans="4:16" ht="12.75"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</row>
    <row r="485" spans="4:16" ht="12.75"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</row>
    <row r="486" spans="4:16" ht="12.75"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</row>
    <row r="487" spans="4:16" ht="12.75"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</row>
    <row r="488" spans="4:16" ht="12.75"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</row>
    <row r="489" spans="4:16" ht="12.75"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</row>
    <row r="490" spans="4:16" ht="12.75"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</row>
    <row r="491" spans="4:16" ht="12.75"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</row>
    <row r="492" spans="4:16" ht="12.75"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</row>
    <row r="493" spans="4:16" ht="12.75"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</row>
    <row r="494" spans="4:16" ht="12.75"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</row>
    <row r="495" spans="4:16" ht="12.75"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</row>
    <row r="496" spans="4:16" ht="12.75"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</row>
    <row r="497" spans="4:16" ht="12.75"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</row>
    <row r="498" spans="4:16" ht="12.75"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</row>
    <row r="499" spans="4:16" ht="12.75"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</row>
    <row r="500" spans="4:16" ht="12.75"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Okvd</dc:creator>
  <cp:keywords/>
  <dc:description/>
  <cp:lastModifiedBy>ElenaVM</cp:lastModifiedBy>
  <cp:lastPrinted>2021-12-28T09:37:12Z</cp:lastPrinted>
  <dcterms:created xsi:type="dcterms:W3CDTF">2003-07-30T02:22:18Z</dcterms:created>
  <dcterms:modified xsi:type="dcterms:W3CDTF">2021-12-28T09:37:19Z</dcterms:modified>
  <cp:category/>
  <cp:version/>
  <cp:contentType/>
  <cp:contentStatus/>
</cp:coreProperties>
</file>